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МартинецьЛіліяАсхаті\Downloads\"/>
    </mc:Choice>
  </mc:AlternateContent>
  <xr:revisionPtr revIDLastSave="0" documentId="13_ncr:1_{4EC50042-3EE5-4853-B278-1361392AF8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Ф" sheetId="1" r:id="rId1"/>
    <sheet name="економ" sheetId="2" state="hidden" r:id="rId2"/>
    <sheet name="вбхт" sheetId="3" state="hidden" r:id="rId3"/>
    <sheet name="192,193" sheetId="4" state="hidden" r:id="rId4"/>
    <sheet name="201" sheetId="5" state="hidden" r:id="rId5"/>
    <sheet name="208" sheetId="6" state="hidden" r:id="rId6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100" i="1" l="1"/>
  <c r="BO96" i="1"/>
  <c r="BO92" i="1"/>
  <c r="BO88" i="1"/>
  <c r="BO84" i="1"/>
  <c r="BO80" i="1"/>
  <c r="BO67" i="1"/>
  <c r="BO68" i="1"/>
  <c r="BO66" i="1"/>
  <c r="AB57" i="1"/>
  <c r="AB56" i="1"/>
  <c r="AB61" i="1"/>
  <c r="BO52" i="1"/>
  <c r="BO51" i="1"/>
  <c r="BO43" i="1"/>
  <c r="BO44" i="1"/>
  <c r="BO45" i="1"/>
  <c r="BO46" i="1"/>
  <c r="BO47" i="1"/>
  <c r="BO42" i="1"/>
  <c r="BO36" i="1"/>
  <c r="BO37" i="1"/>
  <c r="BO38" i="1"/>
  <c r="BO35" i="1"/>
  <c r="BO27" i="1"/>
  <c r="BO29" i="1"/>
  <c r="BO30" i="1"/>
  <c r="BO26" i="1"/>
  <c r="BO19" i="1"/>
  <c r="BO20" i="1"/>
  <c r="BO21" i="1"/>
  <c r="BO18" i="1"/>
  <c r="BO11" i="1"/>
  <c r="BO12" i="1"/>
  <c r="BO13" i="1"/>
  <c r="BO14" i="1"/>
  <c r="BO10" i="1"/>
  <c r="BO72" i="1" l="1"/>
  <c r="BO153" i="1" l="1"/>
  <c r="BO144" i="1"/>
  <c r="BO145" i="1"/>
  <c r="BO146" i="1"/>
  <c r="BO147" i="1"/>
  <c r="BO148" i="1"/>
  <c r="BO143" i="1"/>
  <c r="BO134" i="1"/>
  <c r="BO133" i="1"/>
  <c r="BO128" i="1"/>
  <c r="BO129" i="1"/>
  <c r="BO127" i="1"/>
  <c r="BO123" i="1"/>
  <c r="BO122" i="1"/>
  <c r="BO74" i="1"/>
  <c r="BO75" i="1"/>
  <c r="BO73" i="1"/>
  <c r="BO57" i="1"/>
  <c r="BO58" i="1"/>
  <c r="BO59" i="1"/>
  <c r="BO60" i="1"/>
  <c r="BO61" i="1"/>
  <c r="BO56" i="1"/>
  <c r="AA61" i="1"/>
  <c r="Z61" i="1"/>
  <c r="Y61" i="1"/>
  <c r="X61" i="1"/>
  <c r="W61" i="1"/>
  <c r="AA57" i="1"/>
  <c r="Z57" i="1"/>
  <c r="Y57" i="1"/>
  <c r="X57" i="1"/>
  <c r="W57" i="1"/>
  <c r="AA56" i="1"/>
  <c r="Z56" i="1"/>
  <c r="Y56" i="1"/>
  <c r="X56" i="1"/>
  <c r="W56" i="1"/>
  <c r="BM31" i="1" l="1"/>
  <c r="BI31" i="1"/>
  <c r="BL28" i="1"/>
  <c r="BO28" i="1" s="1"/>
  <c r="BL22" i="1"/>
  <c r="BK22" i="1"/>
  <c r="BO22" i="1" s="1"/>
  <c r="BI22" i="1"/>
  <c r="BO31" i="1" l="1"/>
  <c r="BO117" i="1"/>
  <c r="AK3" i="1"/>
  <c r="R162" i="1" l="1"/>
  <c r="BM58" i="2"/>
  <c r="BH58" i="2"/>
  <c r="BG58" i="2"/>
  <c r="BM57" i="2"/>
  <c r="BH57" i="2"/>
  <c r="BG57" i="2"/>
  <c r="BN57" i="2" s="1"/>
  <c r="BM56" i="2"/>
  <c r="BH56" i="2"/>
  <c r="BG56" i="2"/>
  <c r="BN87" i="5"/>
  <c r="BN78" i="5"/>
  <c r="BN73" i="5"/>
  <c r="BN72" i="5"/>
  <c r="BN68" i="5"/>
  <c r="BN67" i="5"/>
  <c r="BN63" i="5"/>
  <c r="BN62" i="5"/>
  <c r="BN58" i="5"/>
  <c r="BN57" i="5"/>
  <c r="BN51" i="5"/>
  <c r="BN40" i="5"/>
  <c r="BN35" i="5"/>
  <c r="BN34" i="5"/>
  <c r="BN30" i="5"/>
  <c r="BN29" i="5"/>
  <c r="BN25" i="5"/>
  <c r="BN24" i="5"/>
  <c r="BN20" i="5"/>
  <c r="BN19" i="5"/>
  <c r="BC12" i="5"/>
  <c r="BD11" i="5" s="1"/>
  <c r="BD12" i="5" s="1"/>
  <c r="BE11" i="5" s="1"/>
  <c r="BE12" i="5" s="1"/>
  <c r="BF11" i="5" s="1"/>
  <c r="BF12" i="5" s="1"/>
  <c r="AO12" i="5"/>
  <c r="AP11" i="5" s="1"/>
  <c r="AP12" i="5" s="1"/>
  <c r="AQ11" i="5" s="1"/>
  <c r="AQ12" i="5" s="1"/>
  <c r="AR11" i="5" s="1"/>
  <c r="AR12" i="5" s="1"/>
  <c r="AS11" i="5" s="1"/>
  <c r="B12" i="5"/>
  <c r="C11" i="5" s="1"/>
  <c r="C12" i="5" s="1"/>
  <c r="D11" i="5" s="1"/>
  <c r="D12" i="5" s="1"/>
  <c r="E11" i="5" s="1"/>
  <c r="E12" i="5" s="1"/>
  <c r="F11" i="5" s="1"/>
  <c r="BC11" i="5"/>
  <c r="AX11" i="5"/>
  <c r="AX12" i="5" s="1"/>
  <c r="AY11" i="5" s="1"/>
  <c r="AY12" i="5" s="1"/>
  <c r="AZ11" i="5" s="1"/>
  <c r="AZ12" i="5" s="1"/>
  <c r="BA11" i="5" s="1"/>
  <c r="BA12" i="5" s="1"/>
  <c r="BB11" i="5" s="1"/>
  <c r="AT11" i="5"/>
  <c r="AT12" i="5" s="1"/>
  <c r="AU11" i="5" s="1"/>
  <c r="AU12" i="5" s="1"/>
  <c r="AV11" i="5" s="1"/>
  <c r="AV12" i="5" s="1"/>
  <c r="AW11" i="5" s="1"/>
  <c r="AK11" i="5"/>
  <c r="AK12" i="5" s="1"/>
  <c r="AL11" i="5" s="1"/>
  <c r="AL12" i="5" s="1"/>
  <c r="AM11" i="5" s="1"/>
  <c r="AM12" i="5" s="1"/>
  <c r="AN11" i="5" s="1"/>
  <c r="AN12" i="5" s="1"/>
  <c r="AG11" i="5"/>
  <c r="AG12" i="5" s="1"/>
  <c r="AH11" i="5" s="1"/>
  <c r="AH12" i="5" s="1"/>
  <c r="AI11" i="5" s="1"/>
  <c r="AI12" i="5" s="1"/>
  <c r="AJ11" i="5" s="1"/>
  <c r="AC11" i="5"/>
  <c r="AC12" i="5" s="1"/>
  <c r="AD11" i="5" s="1"/>
  <c r="AD12" i="5" s="1"/>
  <c r="AE11" i="5" s="1"/>
  <c r="AE12" i="5" s="1"/>
  <c r="AF11" i="5" s="1"/>
  <c r="X11" i="5"/>
  <c r="X12" i="5" s="1"/>
  <c r="Y11" i="5" s="1"/>
  <c r="Y12" i="5" s="1"/>
  <c r="Z11" i="5" s="1"/>
  <c r="Z12" i="5" s="1"/>
  <c r="AA11" i="5" s="1"/>
  <c r="AA12" i="5" s="1"/>
  <c r="AB11" i="5" s="1"/>
  <c r="T11" i="5"/>
  <c r="T12" i="5" s="1"/>
  <c r="U11" i="5" s="1"/>
  <c r="U12" i="5" s="1"/>
  <c r="V11" i="5" s="1"/>
  <c r="V12" i="5" s="1"/>
  <c r="W11" i="5" s="1"/>
  <c r="P11" i="5"/>
  <c r="P12" i="5" s="1"/>
  <c r="Q11" i="5" s="1"/>
  <c r="Q12" i="5" s="1"/>
  <c r="R11" i="5" s="1"/>
  <c r="R12" i="5" s="1"/>
  <c r="S11" i="5" s="1"/>
  <c r="K11" i="5"/>
  <c r="K12" i="5" s="1"/>
  <c r="L11" i="5" s="1"/>
  <c r="L12" i="5" s="1"/>
  <c r="M11" i="5" s="1"/>
  <c r="M12" i="5" s="1"/>
  <c r="N11" i="5" s="1"/>
  <c r="N12" i="5" s="1"/>
  <c r="O11" i="5" s="1"/>
  <c r="G11" i="5"/>
  <c r="G12" i="5" s="1"/>
  <c r="H11" i="5" s="1"/>
  <c r="H12" i="5" s="1"/>
  <c r="I11" i="5" s="1"/>
  <c r="I12" i="5" s="1"/>
  <c r="J11" i="5" s="1"/>
  <c r="BN58" i="2" l="1"/>
  <c r="BN56" i="2"/>
  <c r="R118" i="2"/>
  <c r="BG115" i="2"/>
  <c r="BN115" i="2" s="1"/>
  <c r="BG114" i="2"/>
  <c r="BN114" i="2" s="1"/>
  <c r="BG113" i="2"/>
  <c r="BN113" i="2" s="1"/>
  <c r="BH109" i="2"/>
  <c r="BG109" i="2"/>
  <c r="BH108" i="2"/>
  <c r="BG108" i="2"/>
  <c r="BN108" i="2" s="1"/>
  <c r="BH107" i="2"/>
  <c r="BG107" i="2"/>
  <c r="BH102" i="2"/>
  <c r="BN102" i="2" s="1"/>
  <c r="BG102" i="2"/>
  <c r="BH101" i="2"/>
  <c r="BG101" i="2"/>
  <c r="BH100" i="2"/>
  <c r="BG100" i="2"/>
  <c r="BN100" i="2" s="1"/>
  <c r="BH99" i="2"/>
  <c r="BG99" i="2"/>
  <c r="BH98" i="2"/>
  <c r="BG98" i="2"/>
  <c r="BH97" i="2"/>
  <c r="BN97" i="2" s="1"/>
  <c r="BG97" i="2"/>
  <c r="BH93" i="2"/>
  <c r="BG93" i="2"/>
  <c r="BN93" i="2" s="1"/>
  <c r="BH92" i="2"/>
  <c r="BG92" i="2"/>
  <c r="BH91" i="2"/>
  <c r="BG91" i="2"/>
  <c r="BH90" i="2"/>
  <c r="BG90" i="2"/>
  <c r="BH89" i="2"/>
  <c r="BG89" i="2"/>
  <c r="BN89" i="2" s="1"/>
  <c r="BH88" i="2"/>
  <c r="BG88" i="2"/>
  <c r="BH84" i="2"/>
  <c r="BG84" i="2"/>
  <c r="BH83" i="2"/>
  <c r="BG83" i="2"/>
  <c r="BH82" i="2"/>
  <c r="BG82" i="2"/>
  <c r="BN82" i="2" s="1"/>
  <c r="BH81" i="2"/>
  <c r="BG81" i="2"/>
  <c r="BH80" i="2"/>
  <c r="BG80" i="2"/>
  <c r="BH79" i="2"/>
  <c r="BG79" i="2"/>
  <c r="BH75" i="2"/>
  <c r="BG75" i="2"/>
  <c r="BN75" i="2" s="1"/>
  <c r="BH74" i="2"/>
  <c r="BG74" i="2"/>
  <c r="BH73" i="2"/>
  <c r="BG73" i="2"/>
  <c r="BH72" i="2"/>
  <c r="BG72" i="2"/>
  <c r="BH71" i="2"/>
  <c r="BG71" i="2"/>
  <c r="BN71" i="2" s="1"/>
  <c r="BH70" i="2"/>
  <c r="BG70" i="2"/>
  <c r="BN70" i="2" s="1"/>
  <c r="BN64" i="2"/>
  <c r="BN63" i="2"/>
  <c r="BN62" i="2"/>
  <c r="BH51" i="2"/>
  <c r="BG51" i="2"/>
  <c r="BH50" i="2"/>
  <c r="BG50" i="2"/>
  <c r="BH49" i="2"/>
  <c r="BG49" i="2"/>
  <c r="BH48" i="2"/>
  <c r="BG48" i="2"/>
  <c r="BH47" i="2"/>
  <c r="BG47" i="2"/>
  <c r="BH46" i="2"/>
  <c r="BG46" i="2"/>
  <c r="BM42" i="2"/>
  <c r="BH42" i="2"/>
  <c r="BG42" i="2"/>
  <c r="BM41" i="2"/>
  <c r="BH41" i="2"/>
  <c r="BG41" i="2"/>
  <c r="BM40" i="2"/>
  <c r="BH40" i="2"/>
  <c r="BG40" i="2"/>
  <c r="BM39" i="2"/>
  <c r="BH39" i="2"/>
  <c r="BG39" i="2"/>
  <c r="BM38" i="2"/>
  <c r="BH38" i="2"/>
  <c r="BG38" i="2"/>
  <c r="BM37" i="2"/>
  <c r="BH37" i="2"/>
  <c r="BG37" i="2"/>
  <c r="BM33" i="2"/>
  <c r="BH33" i="2"/>
  <c r="BG33" i="2"/>
  <c r="BM32" i="2"/>
  <c r="BH32" i="2"/>
  <c r="BG32" i="2"/>
  <c r="BM31" i="2"/>
  <c r="BH31" i="2"/>
  <c r="BG31" i="2"/>
  <c r="BM30" i="2"/>
  <c r="BH30" i="2"/>
  <c r="BG30" i="2"/>
  <c r="BM29" i="2"/>
  <c r="BH29" i="2"/>
  <c r="BG29" i="2"/>
  <c r="BM28" i="2"/>
  <c r="BH28" i="2"/>
  <c r="BG28" i="2"/>
  <c r="BM24" i="2"/>
  <c r="BH24" i="2"/>
  <c r="BG24" i="2"/>
  <c r="BM23" i="2"/>
  <c r="BH23" i="2"/>
  <c r="BG23" i="2"/>
  <c r="BM22" i="2"/>
  <c r="BH22" i="2"/>
  <c r="BG22" i="2"/>
  <c r="BM21" i="2"/>
  <c r="BH21" i="2"/>
  <c r="BG21" i="2"/>
  <c r="BM20" i="2"/>
  <c r="BH20" i="2"/>
  <c r="BG20" i="2"/>
  <c r="BM19" i="2"/>
  <c r="BH19" i="2"/>
  <c r="BG19" i="2"/>
  <c r="AO12" i="2"/>
  <c r="AP11" i="2" s="1"/>
  <c r="AP12" i="2" s="1"/>
  <c r="AQ11" i="2" s="1"/>
  <c r="AQ12" i="2" s="1"/>
  <c r="AR11" i="2" s="1"/>
  <c r="AR12" i="2" s="1"/>
  <c r="AS11" i="2" s="1"/>
  <c r="B12" i="2"/>
  <c r="C11" i="2" s="1"/>
  <c r="C12" i="2" s="1"/>
  <c r="D11" i="2" s="1"/>
  <c r="D12" i="2" s="1"/>
  <c r="E11" i="2" s="1"/>
  <c r="E12" i="2" s="1"/>
  <c r="F11" i="2" s="1"/>
  <c r="BC11" i="2"/>
  <c r="BC12" i="2" s="1"/>
  <c r="BD11" i="2" s="1"/>
  <c r="BD12" i="2" s="1"/>
  <c r="BE11" i="2" s="1"/>
  <c r="BE12" i="2" s="1"/>
  <c r="BF11" i="2" s="1"/>
  <c r="BF12" i="2" s="1"/>
  <c r="AX11" i="2"/>
  <c r="AX12" i="2" s="1"/>
  <c r="AY11" i="2" s="1"/>
  <c r="AY12" i="2" s="1"/>
  <c r="AZ11" i="2" s="1"/>
  <c r="AZ12" i="2" s="1"/>
  <c r="BA11" i="2" s="1"/>
  <c r="BA12" i="2" s="1"/>
  <c r="BB11" i="2" s="1"/>
  <c r="AT11" i="2"/>
  <c r="AT12" i="2" s="1"/>
  <c r="AU11" i="2" s="1"/>
  <c r="AU12" i="2" s="1"/>
  <c r="AV11" i="2" s="1"/>
  <c r="AV12" i="2" s="1"/>
  <c r="AW11" i="2" s="1"/>
  <c r="AK11" i="2"/>
  <c r="AK12" i="2" s="1"/>
  <c r="AL11" i="2" s="1"/>
  <c r="AL12" i="2" s="1"/>
  <c r="AM11" i="2" s="1"/>
  <c r="AM12" i="2" s="1"/>
  <c r="AN11" i="2" s="1"/>
  <c r="AN12" i="2" s="1"/>
  <c r="AG11" i="2"/>
  <c r="AG12" i="2" s="1"/>
  <c r="AH11" i="2" s="1"/>
  <c r="AH12" i="2" s="1"/>
  <c r="AI11" i="2" s="1"/>
  <c r="AI12" i="2" s="1"/>
  <c r="AJ11" i="2" s="1"/>
  <c r="AC11" i="2"/>
  <c r="AC12" i="2" s="1"/>
  <c r="AD11" i="2" s="1"/>
  <c r="AD12" i="2" s="1"/>
  <c r="AE11" i="2" s="1"/>
  <c r="AE12" i="2" s="1"/>
  <c r="AF11" i="2" s="1"/>
  <c r="X11" i="2"/>
  <c r="X12" i="2" s="1"/>
  <c r="Y11" i="2" s="1"/>
  <c r="Y12" i="2" s="1"/>
  <c r="Z11" i="2" s="1"/>
  <c r="Z12" i="2" s="1"/>
  <c r="AA11" i="2" s="1"/>
  <c r="AA12" i="2" s="1"/>
  <c r="AB11" i="2" s="1"/>
  <c r="T11" i="2"/>
  <c r="T12" i="2" s="1"/>
  <c r="U11" i="2" s="1"/>
  <c r="U12" i="2" s="1"/>
  <c r="V11" i="2" s="1"/>
  <c r="V12" i="2" s="1"/>
  <c r="W11" i="2" s="1"/>
  <c r="P11" i="2"/>
  <c r="P12" i="2" s="1"/>
  <c r="Q11" i="2" s="1"/>
  <c r="Q12" i="2" s="1"/>
  <c r="R11" i="2" s="1"/>
  <c r="R12" i="2" s="1"/>
  <c r="S11" i="2" s="1"/>
  <c r="K11" i="2"/>
  <c r="K12" i="2" s="1"/>
  <c r="L11" i="2" s="1"/>
  <c r="L12" i="2" s="1"/>
  <c r="M11" i="2" s="1"/>
  <c r="M12" i="2" s="1"/>
  <c r="N11" i="2" s="1"/>
  <c r="N12" i="2" s="1"/>
  <c r="O11" i="2" s="1"/>
  <c r="G11" i="2"/>
  <c r="G12" i="2" s="1"/>
  <c r="H11" i="2" s="1"/>
  <c r="H12" i="2" s="1"/>
  <c r="I11" i="2" s="1"/>
  <c r="I12" i="2" s="1"/>
  <c r="J11" i="2" s="1"/>
  <c r="AP2" i="1"/>
  <c r="AP3" i="1" s="1"/>
  <c r="AQ2" i="1" s="1"/>
  <c r="AQ3" i="1" s="1"/>
  <c r="AR2" i="1" s="1"/>
  <c r="AR3" i="1" s="1"/>
  <c r="AS2" i="1" s="1"/>
  <c r="C2" i="1"/>
  <c r="C3" i="1" s="1"/>
  <c r="D2" i="1" s="1"/>
  <c r="D3" i="1" s="1"/>
  <c r="E2" i="1" s="1"/>
  <c r="E3" i="1" s="1"/>
  <c r="F2" i="1" s="1"/>
  <c r="BC2" i="1"/>
  <c r="BC3" i="1" s="1"/>
  <c r="BD2" i="1" s="1"/>
  <c r="BD3" i="1" s="1"/>
  <c r="BE2" i="1" s="1"/>
  <c r="BE3" i="1" s="1"/>
  <c r="BF2" i="1" s="1"/>
  <c r="AX3" i="1"/>
  <c r="AY2" i="1" s="1"/>
  <c r="AY3" i="1" s="1"/>
  <c r="AZ2" i="1" s="1"/>
  <c r="AZ3" i="1" s="1"/>
  <c r="BA2" i="1" s="1"/>
  <c r="BA3" i="1" s="1"/>
  <c r="BB2" i="1" s="1"/>
  <c r="AT2" i="1"/>
  <c r="AT3" i="1" s="1"/>
  <c r="AU2" i="1" s="1"/>
  <c r="AU3" i="1" s="1"/>
  <c r="AV2" i="1" s="1"/>
  <c r="AV3" i="1" s="1"/>
  <c r="AW2" i="1" s="1"/>
  <c r="AL2" i="1"/>
  <c r="AL3" i="1" s="1"/>
  <c r="AM2" i="1" s="1"/>
  <c r="AM3" i="1" s="1"/>
  <c r="AN2" i="1" s="1"/>
  <c r="AN3" i="1" s="1"/>
  <c r="AG2" i="1"/>
  <c r="AG3" i="1" s="1"/>
  <c r="AH2" i="1" s="1"/>
  <c r="AH3" i="1" s="1"/>
  <c r="AI2" i="1" s="1"/>
  <c r="AI3" i="1" s="1"/>
  <c r="AJ2" i="1" s="1"/>
  <c r="AC2" i="1"/>
  <c r="AC3" i="1" s="1"/>
  <c r="AD2" i="1" s="1"/>
  <c r="AD3" i="1" s="1"/>
  <c r="AE2" i="1" s="1"/>
  <c r="AE3" i="1" s="1"/>
  <c r="AF2" i="1" s="1"/>
  <c r="X3" i="1"/>
  <c r="Y2" i="1" s="1"/>
  <c r="Y3" i="1" s="1"/>
  <c r="Z2" i="1" s="1"/>
  <c r="Z3" i="1" s="1"/>
  <c r="AA2" i="1" s="1"/>
  <c r="AA3" i="1" s="1"/>
  <c r="AB2" i="1" s="1"/>
  <c r="T3" i="1"/>
  <c r="U2" i="1" s="1"/>
  <c r="U3" i="1" s="1"/>
  <c r="V2" i="1" s="1"/>
  <c r="V3" i="1" s="1"/>
  <c r="W2" i="1" s="1"/>
  <c r="P2" i="1"/>
  <c r="P3" i="1" s="1"/>
  <c r="Q2" i="1" s="1"/>
  <c r="Q3" i="1" s="1"/>
  <c r="R2" i="1" s="1"/>
  <c r="R3" i="1" s="1"/>
  <c r="S2" i="1" s="1"/>
  <c r="K2" i="1"/>
  <c r="K3" i="1" s="1"/>
  <c r="L2" i="1" s="1"/>
  <c r="L3" i="1" s="1"/>
  <c r="M2" i="1" s="1"/>
  <c r="M3" i="1" s="1"/>
  <c r="N2" i="1" s="1"/>
  <c r="N3" i="1" s="1"/>
  <c r="O2" i="1" s="1"/>
  <c r="G2" i="1"/>
  <c r="G3" i="1" s="1"/>
  <c r="H2" i="1" s="1"/>
  <c r="H3" i="1" s="1"/>
  <c r="I2" i="1" s="1"/>
  <c r="I3" i="1" s="1"/>
  <c r="J2" i="1" s="1"/>
  <c r="BN28" i="2" l="1"/>
  <c r="BN39" i="2"/>
  <c r="BN80" i="2"/>
  <c r="BN84" i="2"/>
  <c r="BN91" i="2"/>
  <c r="BN29" i="2"/>
  <c r="BN40" i="2"/>
  <c r="BN74" i="2"/>
  <c r="BN92" i="2"/>
  <c r="BN99" i="2"/>
  <c r="BN22" i="2"/>
  <c r="BN79" i="2"/>
  <c r="BN48" i="2"/>
  <c r="BN20" i="2"/>
  <c r="BN31" i="2"/>
  <c r="BN98" i="2"/>
  <c r="BN49" i="2"/>
  <c r="BN46" i="2"/>
  <c r="BN107" i="2"/>
  <c r="BN19" i="2"/>
  <c r="BN30" i="2"/>
  <c r="BN41" i="2"/>
  <c r="BN47" i="2"/>
  <c r="BN33" i="2"/>
  <c r="BN90" i="2"/>
  <c r="BN51" i="2"/>
  <c r="BN42" i="2"/>
  <c r="BN72" i="2"/>
  <c r="BN23" i="2"/>
  <c r="BN37" i="2"/>
  <c r="BN73" i="2"/>
  <c r="BN83" i="2"/>
  <c r="BN101" i="2"/>
  <c r="BN21" i="2"/>
  <c r="BN32" i="2"/>
  <c r="BN109" i="2"/>
  <c r="BN24" i="2"/>
  <c r="BN38" i="2"/>
  <c r="BN50" i="2"/>
  <c r="BN81" i="2"/>
  <c r="BN88" i="2"/>
</calcChain>
</file>

<file path=xl/sharedStrings.xml><?xml version="1.0" encoding="utf-8"?>
<sst xmlns="http://schemas.openxmlformats.org/spreadsheetml/2006/main" count="8366" uniqueCount="176">
  <si>
    <t>Місяці</t>
  </si>
  <si>
    <t>Серпень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</si>
  <si>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</si>
  <si>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</si>
  <si>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</si>
  <si>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</si>
  <si>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</si>
  <si>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</si>
  <si>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</si>
  <si>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</si>
  <si>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</si>
  <si>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</si>
  <si>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</si>
  <si>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Тео р.навчан.</t>
  </si>
  <si>
    <t>Екзаменац. сесія</t>
  </si>
  <si>
    <t>Настановні заняття</t>
  </si>
  <si>
    <t>Практика</t>
  </si>
  <si>
    <t>Виконання кваліфкац. роботи</t>
  </si>
  <si>
    <t>Атестація</t>
  </si>
  <si>
    <t>Канікули</t>
  </si>
  <si>
    <t>Всього</t>
  </si>
  <si>
    <t>№ тижня навчального року</t>
  </si>
  <si>
    <t>ДЕННА ФОРМА НАВЧАННЯ</t>
  </si>
  <si>
    <t>БАКАЛАВРИ</t>
  </si>
  <si>
    <t xml:space="preserve"> 1 курс (з нормативним терміном навчання, Вступ 2022 р.)</t>
  </si>
  <si>
    <t>№ тижня ауд. занять</t>
  </si>
  <si>
    <t>Спеціальність</t>
  </si>
  <si>
    <t>051</t>
  </si>
  <si>
    <t>х</t>
  </si>
  <si>
    <t>::</t>
  </si>
  <si>
    <t>=</t>
  </si>
  <si>
    <t>071</t>
  </si>
  <si>
    <t>072</t>
  </si>
  <si>
    <t>073</t>
  </si>
  <si>
    <t>075</t>
  </si>
  <si>
    <t>076</t>
  </si>
  <si>
    <t>ПОГОДЖЕНО:</t>
  </si>
  <si>
    <t xml:space="preserve">МІНІСТЕРСТВО ОСВІТИ І НАУКИ УКРАЇНИ  </t>
  </si>
  <si>
    <t>ЗАТВЕРДЖУЮ:</t>
  </si>
  <si>
    <t>Перший проректор</t>
  </si>
  <si>
    <t xml:space="preserve"> СХІДНОУКРАЇНСЬКИЙ НАЦІОНАЛЬНИЙ УНІВЕРСИТЕТ ІМЕНІ  ВОЛОДИМИРА ДАЛЯ</t>
  </si>
  <si>
    <t>Ректор</t>
  </si>
  <si>
    <t>АГРАРНИЙ ФАКУЛЬТЕТ</t>
  </si>
  <si>
    <t>ГРАФІК ОСВІТНЬОГО ПРОЦЕСУ</t>
  </si>
  <si>
    <t>_____________ Марченко Д.М.</t>
  </si>
  <si>
    <t xml:space="preserve"> НА 2022-2023 НАВЧАЛЬНИЙ РІК</t>
  </si>
  <si>
    <t>_______________Поркуян О.В.</t>
  </si>
  <si>
    <t>__________________2022 р.</t>
  </si>
  <si>
    <t>________________2022 р.</t>
  </si>
  <si>
    <t xml:space="preserve"> </t>
  </si>
  <si>
    <t>2 курс (з нормативним терміном навчання, Вступ 2021 р.), 1 курс (зі скороченим терміном навчання 2р 10м, Вступ 2022 р.)</t>
  </si>
  <si>
    <t>Н</t>
  </si>
  <si>
    <t xml:space="preserve"> 3 курс (з нормативним терміном навчання, Вступ 2020 р.)</t>
  </si>
  <si>
    <t xml:space="preserve"> 4 курс (з нормативним терміном навчання, Вступ 2019 р.), 2 курс (зі скороченим терміном навчання 1р 10м, Вступ 2021 р.)</t>
  </si>
  <si>
    <t>В</t>
  </si>
  <si>
    <t>//</t>
  </si>
  <si>
    <t>А</t>
  </si>
  <si>
    <t>МАГІСТРИ (термін навчання 1 рік 4 місяця)</t>
  </si>
  <si>
    <t xml:space="preserve"> 1 курс (Вступ 2022 р.)</t>
  </si>
  <si>
    <t xml:space="preserve"> 2 курс (Вступ 2021 р.)</t>
  </si>
  <si>
    <t>Заочна</t>
  </si>
  <si>
    <t>Заочна форма навчання</t>
  </si>
  <si>
    <t>НЗ</t>
  </si>
  <si>
    <t>ТЕОРЕТИЧНЕ НАВЧАННЯ</t>
  </si>
  <si>
    <t>ЛАБОРАТОРНО-ЕКЗАМЕНАЦІЙНА СЕСІЯ</t>
  </si>
  <si>
    <t>ПІДГОТОВКА КВАЛІФІКАЦІЙНОЇ РОБОТИ</t>
  </si>
  <si>
    <t>СР</t>
  </si>
  <si>
    <t>САМОСТІЙНА РОБОТА СТУДЕНТА</t>
  </si>
  <si>
    <t>КАНІКУЛИ</t>
  </si>
  <si>
    <t>АІ</t>
  </si>
  <si>
    <t>АТЕСТАЦІЙНИЙ ІСПИТ</t>
  </si>
  <si>
    <t>НАСТАНОВНІ ЗАНЯТТЯ</t>
  </si>
  <si>
    <t xml:space="preserve"> ПРАКТИКА БЕЗ ВІДРИВУ ВІД ТЕОРЕТИЧНОГО НАВЧАННЯ</t>
  </si>
  <si>
    <t>ЗАХИСТ КВАЛІФІКАЦІЙНОЇ РОБОТИ</t>
  </si>
  <si>
    <t>ПРАКТИКИ:</t>
  </si>
  <si>
    <t>В - Виробнича; Н - Навчальна; П - Переддипломна; К - клінічна</t>
  </si>
  <si>
    <t>Проект вносить:</t>
  </si>
  <si>
    <t>В.о. декана факультету</t>
  </si>
  <si>
    <t xml:space="preserve">__________ </t>
  </si>
  <si>
    <t>__________ Мартинець Л.А.</t>
  </si>
  <si>
    <t>__________________2022р.</t>
  </si>
  <si>
    <t>________________2022р.</t>
  </si>
  <si>
    <t>Теор.навчан.</t>
  </si>
  <si>
    <t xml:space="preserve"> 1 курс</t>
  </si>
  <si>
    <t>181 Харчові технології</t>
  </si>
  <si>
    <t>Х</t>
  </si>
  <si>
    <t>181 Харчові технології зі скороченим терміном</t>
  </si>
  <si>
    <t>204 Технолгія виробництва і переробки продукції тваринництва</t>
  </si>
  <si>
    <t>204 Технолгія виробництва і переробки продукції тваринництва(скор)</t>
  </si>
  <si>
    <t xml:space="preserve"> 2 курс</t>
  </si>
  <si>
    <t>ЕКОЛОГІЯ 1,10</t>
  </si>
  <si>
    <t>ЕКОЛОГІЯ 3,10</t>
  </si>
  <si>
    <t xml:space="preserve"> 3 курс</t>
  </si>
  <si>
    <t>Екологія 3,10</t>
  </si>
  <si>
    <t xml:space="preserve"> 4 курс</t>
  </si>
  <si>
    <t>Ветеринарна медицина</t>
  </si>
  <si>
    <t>Ветеринарна медицина 211</t>
  </si>
  <si>
    <t xml:space="preserve">АІ </t>
  </si>
  <si>
    <t xml:space="preserve">Екологія </t>
  </si>
  <si>
    <t>Магістри 5 років і 10 місяців</t>
  </si>
  <si>
    <t>Ветеринарна медицина ПЗСО</t>
  </si>
  <si>
    <t>3 курс</t>
  </si>
  <si>
    <t xml:space="preserve"> 5 курс</t>
  </si>
  <si>
    <t xml:space="preserve"> 6 курс</t>
  </si>
  <si>
    <t>ЗАОЧНА ФОРМА НАВЧАННЯ</t>
  </si>
  <si>
    <t>204 Технолгія виробництва і переробки продукції тваринництва (скор)</t>
  </si>
  <si>
    <t>2курс</t>
  </si>
  <si>
    <t>Екологія 1,10 місяців</t>
  </si>
  <si>
    <t>4 курс</t>
  </si>
  <si>
    <t>1 рік 10 місяців</t>
  </si>
  <si>
    <t>Екологія 1,4</t>
  </si>
  <si>
    <t>Екологія 1,10</t>
  </si>
  <si>
    <t xml:space="preserve"> =</t>
  </si>
  <si>
    <t>193 Геодезія та землеустрій</t>
  </si>
  <si>
    <t>193 Геодезія та землеустрій (скор)</t>
  </si>
  <si>
    <t>192 Будівництво та цивільна інженерія</t>
  </si>
  <si>
    <t>192 Будівництво та цивільна інженерія (скор)</t>
  </si>
  <si>
    <t xml:space="preserve">201 </t>
  </si>
  <si>
    <t>201 скор</t>
  </si>
  <si>
    <t>201</t>
  </si>
  <si>
    <t>208-Агроінженерія</t>
  </si>
  <si>
    <t>208Агроінженерія зі скороченим терміном</t>
  </si>
  <si>
    <t>208Агроінженерія зі скороченим терміном (не споріднені)</t>
  </si>
  <si>
    <t>// 
В</t>
  </si>
  <si>
    <t>П</t>
  </si>
  <si>
    <t>204 Технологія виробництва і переробки продукції тваринництва</t>
  </si>
  <si>
    <t xml:space="preserve">204 Технологія виробництва і переробки продукції тваринництва </t>
  </si>
  <si>
    <t>МАГІСТРИ (термін навчання 1 рік 4 місяці)</t>
  </si>
  <si>
    <t xml:space="preserve"> 2 курс (з нормативним терміном навчання, Вступ 2022 р.)</t>
  </si>
  <si>
    <t>3 курс (з нормативним терміном навчання, Вступ 2021 р.)</t>
  </si>
  <si>
    <t xml:space="preserve"> 4 курс (з нормативним терміном навчання, Вступ 2020 р.)</t>
  </si>
  <si>
    <t xml:space="preserve"> 1 курс (з нормативним терміном навчання, Вступ 2023 р.)</t>
  </si>
  <si>
    <t>1 курс (зі скороченим терміном навчання 2 р.10 м., Вступ 2023 р.)</t>
  </si>
  <si>
    <t xml:space="preserve"> 1 курс (Вступ 2023 р.)</t>
  </si>
  <si>
    <t xml:space="preserve"> 2 курс (Вступ 2022 р.)</t>
  </si>
  <si>
    <t>2 курс (з нормативним терміном навчання, Вступ 2022 р.)</t>
  </si>
  <si>
    <t>1 курс (зі скороченим терміном навчання  2р. 10 м, Вступ 2023 р.)</t>
  </si>
  <si>
    <t xml:space="preserve"> 2 курс (зі скороченим терміном навчання 2 р. 10 м., Вступ 2022 р.)</t>
  </si>
  <si>
    <t xml:space="preserve"> 3 курс (з нормативним терміном навчання, Вступ 2021 р.)</t>
  </si>
  <si>
    <t>В - Виробнича; Н - Навчальна; П - Переддипломна</t>
  </si>
  <si>
    <t>30</t>
  </si>
  <si>
    <t xml:space="preserve">П </t>
  </si>
  <si>
    <t>101 Екологія</t>
  </si>
  <si>
    <t>МАГІСТРИ (термін навчання 5 років 10 місяців)</t>
  </si>
  <si>
    <t xml:space="preserve"> 1 курс (Вступ 2023 р.) </t>
  </si>
  <si>
    <t>211 Ветеринарна медицина</t>
  </si>
  <si>
    <t xml:space="preserve"> 3 курс (Вступ 2021 р.)</t>
  </si>
  <si>
    <t xml:space="preserve"> 4 курс (Вступ 2020 р.)</t>
  </si>
  <si>
    <t xml:space="preserve"> 5 курс (Вступ 2019 р.)</t>
  </si>
  <si>
    <t xml:space="preserve"> 6 курс (Вступ 2018 р.)</t>
  </si>
  <si>
    <t>208 Агроінженерія</t>
  </si>
  <si>
    <t>201 Агрономія</t>
  </si>
  <si>
    <t xml:space="preserve">208 Агроінженерія </t>
  </si>
  <si>
    <t xml:space="preserve"> 3 курс (зі скороченим терміном навчання 2 р. 10 м., Вступ 2021 р.)</t>
  </si>
  <si>
    <t>Декан факультету</t>
  </si>
  <si>
    <t>x</t>
  </si>
  <si>
    <t xml:space="preserve">201Агрономія </t>
  </si>
  <si>
    <t xml:space="preserve">201 Агрономія </t>
  </si>
  <si>
    <t>4</t>
  </si>
  <si>
    <t>5</t>
  </si>
  <si>
    <t>ПІДГОТОВКА КВАЛІФІКАЦІЙНОЇ РОБОТИ, ДО АТЕСТАЦІЙНОГО ІСПИТУ</t>
  </si>
  <si>
    <t>Виконання КР, підготовка до АІ</t>
  </si>
  <si>
    <t>1</t>
  </si>
  <si>
    <t>2</t>
  </si>
  <si>
    <t>__________ Лілія МАРТИНЕЦЬ</t>
  </si>
  <si>
    <t>СРС</t>
  </si>
  <si>
    <t xml:space="preserve">Теор.навчан. </t>
  </si>
  <si>
    <t>52</t>
  </si>
  <si>
    <t>23</t>
  </si>
  <si>
    <t>24</t>
  </si>
  <si>
    <t>7</t>
  </si>
  <si>
    <t>20</t>
  </si>
  <si>
    <t>43</t>
  </si>
  <si>
    <t>55</t>
  </si>
  <si>
    <t>17</t>
  </si>
  <si>
    <t>2 курс (зі скороченим терміном навчання 2 р. 10 м., Вступ 2022 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</si>
</sst>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26"/>
      <name val="Arial Cyr"/>
      <family val="2"/>
      <charset val="204"/>
    </font>
    <font>
      <sz val="26"/>
      <name val="Arial Narrow"/>
      <family val="2"/>
      <charset val="204"/>
    </font>
    <font>
      <sz val="26"/>
      <name val="Arial Cyr"/>
      <family val="2"/>
    </font>
    <font>
      <sz val="26"/>
      <color theme="1"/>
      <name val="Calibri"/>
      <family val="2"/>
      <scheme val="minor"/>
    </font>
    <font>
      <b/>
      <sz val="26"/>
      <name val="Arial Cyr"/>
      <family val="2"/>
      <charset val="204"/>
    </font>
    <font>
      <sz val="26"/>
      <name val="Arial"/>
      <family val="2"/>
      <charset val="1"/>
    </font>
    <font>
      <b/>
      <sz val="26"/>
      <name val="Arial Cyr"/>
      <charset val="204"/>
    </font>
    <font>
      <sz val="26"/>
      <name val="Arial Cyr"/>
      <charset val="204"/>
    </font>
    <font>
      <sz val="10"/>
      <name val="Arial Cyr"/>
    </font>
    <font>
      <sz val="26"/>
      <name val="Arial"/>
      <family val="2"/>
      <charset val="204"/>
    </font>
    <font>
      <sz val="26"/>
      <name val="Arimo"/>
      <charset val="204"/>
    </font>
    <font>
      <sz val="10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26"/>
      <name val="Arimo"/>
      <charset val="204"/>
    </font>
    <font>
      <b/>
      <sz val="26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24"/>
      <name val="Arial Cyr"/>
      <family val="2"/>
      <charset val="204"/>
    </font>
    <font>
      <sz val="11"/>
      <name val="Calibri"/>
      <family val="2"/>
      <scheme val="minor"/>
    </font>
    <font>
      <sz val="26"/>
      <name val="Calibri"/>
      <family val="2"/>
      <scheme val="minor"/>
    </font>
    <font>
      <sz val="28"/>
      <name val="Arial Cyr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theme="4" tint="0.59999389629810485"/>
        <bgColor indexed="26"/>
      </patternFill>
    </fill>
    <fill>
      <patternFill patternType="solid">
        <fgColor rgb="FF00B0F0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26"/>
      </patternFill>
    </fill>
  </fills>
  <borders count="219">
    <border>
      <left/>
      <right/>
      <top/>
      <bottom/>
      <diagonal/>
    </border>
    <border>
      <left style="medium">
        <color indexed="64"/>
      </left>
      <right/>
      <top style="medium">
        <color indexed="63"/>
      </top>
      <bottom style="medium">
        <color indexed="63"/>
      </bottom>
      <diagonal/>
    </border>
    <border>
      <left/>
      <right/>
      <top style="medium">
        <color indexed="63"/>
      </top>
      <bottom style="medium">
        <color indexed="63"/>
      </bottom>
      <diagonal/>
    </border>
    <border>
      <left/>
      <right style="medium">
        <color indexed="64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3"/>
      </bottom>
      <diagonal/>
    </border>
    <border>
      <left/>
      <right/>
      <top style="medium">
        <color indexed="64"/>
      </top>
      <bottom style="medium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4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3"/>
      </top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4"/>
      </left>
      <right/>
      <top/>
      <bottom style="medium">
        <color indexed="63"/>
      </bottom>
      <diagonal/>
    </border>
    <border>
      <left style="medium">
        <color indexed="64"/>
      </left>
      <right/>
      <top style="medium">
        <color indexed="63"/>
      </top>
      <bottom/>
      <diagonal/>
    </border>
    <border>
      <left/>
      <right/>
      <top style="medium">
        <color indexed="63"/>
      </top>
      <bottom/>
      <diagonal/>
    </border>
    <border>
      <left/>
      <right style="medium">
        <color indexed="64"/>
      </right>
      <top style="medium">
        <color indexed="63"/>
      </top>
      <bottom/>
      <diagonal/>
    </border>
    <border>
      <left style="medium">
        <color indexed="64"/>
      </left>
      <right style="medium">
        <color indexed="64"/>
      </right>
      <top style="medium">
        <color indexed="63"/>
      </top>
      <bottom style="thick">
        <color indexed="63"/>
      </bottom>
      <diagonal/>
    </border>
    <border>
      <left/>
      <right style="thin">
        <color indexed="64"/>
      </right>
      <top style="medium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3"/>
      </top>
      <bottom style="thick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ck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3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medium">
        <color indexed="64"/>
      </bottom>
      <diagonal/>
    </border>
    <border>
      <left/>
      <right/>
      <top/>
      <bottom style="medium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 diagonalUp="1"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thin">
        <color indexed="63"/>
      </diagonal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/>
      <right style="thin">
        <color rgb="FF1A1A1A"/>
      </right>
      <top/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000000"/>
      </top>
      <bottom style="thin">
        <color rgb="FF000000"/>
      </bottom>
      <diagonal/>
    </border>
    <border>
      <left style="thin">
        <color rgb="FF1A1A1A"/>
      </left>
      <right style="thin">
        <color rgb="FF1A1A1A"/>
      </right>
      <top style="medium">
        <color rgb="FF000000"/>
      </top>
      <bottom style="thin">
        <color rgb="FF1A1A1A"/>
      </bottom>
      <diagonal/>
    </border>
    <border>
      <left style="thin">
        <color rgb="FF1A1A1A"/>
      </left>
      <right style="medium">
        <color rgb="FF000000"/>
      </right>
      <top style="medium">
        <color rgb="FF000000"/>
      </top>
      <bottom style="thin">
        <color rgb="FF1A1A1A"/>
      </bottom>
      <diagonal/>
    </border>
    <border>
      <left style="thin">
        <color rgb="FF1A1A1A"/>
      </left>
      <right style="medium">
        <color rgb="FF000000"/>
      </right>
      <top style="thin">
        <color rgb="FF1A1A1A"/>
      </top>
      <bottom style="thin">
        <color rgb="FF1A1A1A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/>
      <bottom style="medium">
        <color indexed="64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4"/>
      </top>
      <bottom style="thin">
        <color indexed="63"/>
      </bottom>
      <diagonal/>
    </border>
    <border>
      <left style="thin">
        <color rgb="FF1A1A1A"/>
      </left>
      <right style="medium">
        <color rgb="FF1A1A1A"/>
      </right>
      <top style="medium">
        <color rgb="FF000000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1A1A1A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3"/>
      </left>
      <right/>
      <top style="medium">
        <color indexed="64"/>
      </top>
      <bottom/>
      <diagonal/>
    </border>
    <border>
      <left style="thin">
        <color indexed="63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1A1A1A"/>
      </top>
      <bottom style="thin">
        <color rgb="FF000000"/>
      </bottom>
      <diagonal/>
    </border>
    <border>
      <left style="thin">
        <color rgb="FF1A1A1A"/>
      </left>
      <right/>
      <top style="thin">
        <color rgb="FF1A1A1A"/>
      </top>
      <bottom style="thin">
        <color rgb="FF1A1A1A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1A1A1A"/>
      </left>
      <right style="thin">
        <color rgb="FF1A1A1A"/>
      </right>
      <top style="medium">
        <color rgb="FF000000"/>
      </top>
      <bottom/>
      <diagonal/>
    </border>
    <border>
      <left style="thin">
        <color rgb="FF1A1A1A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1A1A1A"/>
      </top>
      <bottom style="thin">
        <color rgb="FF1A1A1A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 style="thin">
        <color indexed="64"/>
      </left>
      <right/>
      <top style="thin">
        <color indexed="63"/>
      </top>
      <bottom style="medium">
        <color indexed="64"/>
      </bottom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rgb="FF000000"/>
      </left>
      <right/>
      <top style="thin">
        <color rgb="FF000000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000000"/>
      </top>
      <bottom style="thin">
        <color rgb="FF1A1A1A"/>
      </bottom>
      <diagonal/>
    </border>
    <border>
      <left style="thin">
        <color indexed="63"/>
      </left>
      <right style="medium">
        <color indexed="64"/>
      </right>
      <top/>
      <bottom style="thin">
        <color indexed="63"/>
      </bottom>
      <diagonal/>
    </border>
    <border>
      <left style="thin">
        <color indexed="6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3"/>
      </top>
      <bottom style="thick">
        <color indexed="63"/>
      </bottom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3"/>
      </top>
      <bottom style="thick">
        <color indexed="63"/>
      </bottom>
      <diagonal/>
    </border>
    <border>
      <left/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 diagonalUp="1"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3"/>
      </diagonal>
    </border>
    <border>
      <left style="thin">
        <color indexed="63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3"/>
      </left>
      <right style="thin">
        <color indexed="64"/>
      </right>
      <top/>
      <bottom style="thin">
        <color indexed="64"/>
      </bottom>
      <diagonal style="thin">
        <color indexed="63"/>
      </diagonal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thin">
        <color indexed="64"/>
      </left>
      <right style="medium">
        <color indexed="6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3"/>
      </top>
      <bottom/>
      <diagonal/>
    </border>
    <border>
      <left/>
      <right style="thin">
        <color indexed="64"/>
      </right>
      <top style="medium">
        <color indexed="63"/>
      </top>
      <bottom/>
      <diagonal/>
    </border>
    <border>
      <left style="thin">
        <color indexed="64"/>
      </left>
      <right style="thin">
        <color indexed="64"/>
      </right>
      <top style="medium">
        <color indexed="63"/>
      </top>
      <bottom/>
      <diagonal/>
    </border>
    <border>
      <left style="thin">
        <color indexed="64"/>
      </left>
      <right style="medium">
        <color indexed="64"/>
      </right>
      <top style="medium">
        <color indexed="6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3"/>
      </bottom>
      <diagonal/>
    </border>
    <border>
      <left/>
      <right style="thin">
        <color indexed="6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3"/>
      </top>
      <bottom style="thin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3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3"/>
      </left>
      <right style="thin">
        <color indexed="63"/>
      </right>
      <top style="thin">
        <color indexed="63"/>
      </top>
      <bottom/>
      <diagonal style="thin">
        <color indexed="63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3"/>
      </diagonal>
    </border>
    <border diagonalUp="1">
      <left style="thin">
        <color indexed="63"/>
      </left>
      <right style="thin">
        <color indexed="63"/>
      </right>
      <top/>
      <bottom style="medium">
        <color indexed="64"/>
      </bottom>
      <diagonal style="thin">
        <color indexed="63"/>
      </diagonal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>
      <alignment vertical="center"/>
    </xf>
    <xf numFmtId="0" fontId="12" fillId="0" borderId="0"/>
  </cellStyleXfs>
  <cellXfs count="1170">
    <xf numFmtId="0" fontId="0" fillId="0" borderId="0" xfId="0"/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/>
    <xf numFmtId="0" fontId="1" fillId="2" borderId="10" xfId="0" applyFont="1" applyFill="1" applyBorder="1"/>
    <xf numFmtId="0" fontId="1" fillId="2" borderId="17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49" fontId="5" fillId="7" borderId="23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 shrinkToFit="1"/>
    </xf>
    <xf numFmtId="0" fontId="6" fillId="2" borderId="27" xfId="0" applyFont="1" applyFill="1" applyBorder="1" applyAlignment="1">
      <alignment horizontal="center" vertical="center" textRotation="90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1" fillId="2" borderId="28" xfId="0" applyFont="1" applyFill="1" applyBorder="1" applyAlignment="1">
      <alignment horizontal="center" vertical="center" textRotation="90" wrapText="1"/>
    </xf>
    <xf numFmtId="49" fontId="5" fillId="2" borderId="17" xfId="0" applyNumberFormat="1" applyFont="1" applyFill="1" applyBorder="1" applyAlignment="1">
      <alignment horizontal="left" vertical="center"/>
    </xf>
    <xf numFmtId="49" fontId="5" fillId="2" borderId="23" xfId="0" applyNumberFormat="1" applyFont="1" applyFill="1" applyBorder="1" applyAlignment="1">
      <alignment horizontal="left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left" vertical="center"/>
    </xf>
    <xf numFmtId="0" fontId="1" fillId="8" borderId="35" xfId="0" applyFont="1" applyFill="1" applyBorder="1" applyAlignment="1">
      <alignment horizontal="center" vertical="center"/>
    </xf>
    <xf numFmtId="0" fontId="1" fillId="8" borderId="36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8" borderId="40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/>
    </xf>
    <xf numFmtId="0" fontId="1" fillId="2" borderId="80" xfId="0" applyFont="1" applyFill="1" applyBorder="1" applyAlignment="1">
      <alignment horizontal="center" vertical="center"/>
    </xf>
    <xf numFmtId="0" fontId="1" fillId="2" borderId="81" xfId="0" applyFont="1" applyFill="1" applyBorder="1" applyAlignment="1">
      <alignment horizontal="center" vertical="center"/>
    </xf>
    <xf numFmtId="0" fontId="4" fillId="2" borderId="43" xfId="0" applyFont="1" applyFill="1" applyBorder="1"/>
    <xf numFmtId="0" fontId="4" fillId="2" borderId="44" xfId="0" applyFont="1" applyFill="1" applyBorder="1"/>
    <xf numFmtId="0" fontId="4" fillId="2" borderId="45" xfId="0" applyFont="1" applyFill="1" applyBorder="1"/>
    <xf numFmtId="0" fontId="4" fillId="2" borderId="0" xfId="0" applyFont="1" applyFill="1"/>
    <xf numFmtId="0" fontId="5" fillId="0" borderId="0" xfId="0" applyFont="1"/>
    <xf numFmtId="0" fontId="1" fillId="2" borderId="0" xfId="0" applyFont="1" applyFill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0" xfId="0" applyFont="1"/>
    <xf numFmtId="0" fontId="4" fillId="2" borderId="10" xfId="0" applyFont="1" applyFill="1" applyBorder="1"/>
    <xf numFmtId="0" fontId="4" fillId="2" borderId="46" xfId="0" applyFont="1" applyFill="1" applyBorder="1"/>
    <xf numFmtId="49" fontId="5" fillId="2" borderId="48" xfId="0" applyNumberFormat="1" applyFont="1" applyFill="1" applyBorder="1" applyAlignment="1">
      <alignment horizontal="left" vertical="center"/>
    </xf>
    <xf numFmtId="0" fontId="1" fillId="8" borderId="5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5" fillId="2" borderId="69" xfId="0" applyNumberFormat="1" applyFont="1" applyFill="1" applyBorder="1" applyAlignment="1">
      <alignment horizontal="left" vertical="center"/>
    </xf>
    <xf numFmtId="49" fontId="5" fillId="2" borderId="69" xfId="0" applyNumberFormat="1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/>
    </xf>
    <xf numFmtId="0" fontId="1" fillId="2" borderId="75" xfId="0" applyFont="1" applyFill="1" applyBorder="1" applyAlignment="1">
      <alignment horizontal="center" vertical="center"/>
    </xf>
    <xf numFmtId="0" fontId="1" fillId="2" borderId="77" xfId="0" applyFont="1" applyFill="1" applyBorder="1" applyAlignment="1">
      <alignment horizontal="center" vertical="center"/>
    </xf>
    <xf numFmtId="0" fontId="1" fillId="8" borderId="77" xfId="0" applyFont="1" applyFill="1" applyBorder="1" applyAlignment="1">
      <alignment horizontal="center" vertical="center"/>
    </xf>
    <xf numFmtId="0" fontId="1" fillId="2" borderId="78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2" borderId="79" xfId="0" applyFont="1" applyFill="1" applyBorder="1" applyAlignment="1">
      <alignment horizontal="center" vertical="center"/>
    </xf>
    <xf numFmtId="0" fontId="5" fillId="2" borderId="0" xfId="0" applyFont="1" applyFill="1"/>
    <xf numFmtId="0" fontId="1" fillId="2" borderId="46" xfId="0" applyFont="1" applyFill="1" applyBorder="1"/>
    <xf numFmtId="0" fontId="1" fillId="2" borderId="0" xfId="0" applyFont="1" applyFill="1" applyAlignment="1">
      <alignment horizontal="left"/>
    </xf>
    <xf numFmtId="0" fontId="1" fillId="2" borderId="79" xfId="0" applyFont="1" applyFill="1" applyBorder="1"/>
    <xf numFmtId="0" fontId="1" fillId="2" borderId="82" xfId="0" applyFont="1" applyFill="1" applyBorder="1"/>
    <xf numFmtId="0" fontId="1" fillId="2" borderId="83" xfId="0" applyFont="1" applyFill="1" applyBorder="1"/>
    <xf numFmtId="0" fontId="1" fillId="8" borderId="84" xfId="0" applyFont="1" applyFill="1" applyBorder="1" applyAlignment="1">
      <alignment horizontal="right"/>
    </xf>
    <xf numFmtId="0" fontId="8" fillId="2" borderId="0" xfId="0" applyFont="1" applyFill="1"/>
    <xf numFmtId="0" fontId="3" fillId="2" borderId="0" xfId="0" applyFont="1" applyFill="1"/>
    <xf numFmtId="0" fontId="4" fillId="2" borderId="47" xfId="0" applyFont="1" applyFill="1" applyBorder="1"/>
    <xf numFmtId="0" fontId="4" fillId="2" borderId="85" xfId="0" applyFont="1" applyFill="1" applyBorder="1"/>
    <xf numFmtId="0" fontId="3" fillId="2" borderId="85" xfId="0" applyFont="1" applyFill="1" applyBorder="1"/>
    <xf numFmtId="0" fontId="4" fillId="2" borderId="68" xfId="0" applyFont="1" applyFill="1" applyBorder="1"/>
    <xf numFmtId="0" fontId="8" fillId="9" borderId="11" xfId="1" applyFont="1" applyFill="1" applyBorder="1" applyAlignment="1">
      <alignment horizontal="center" vertical="center"/>
    </xf>
    <xf numFmtId="0" fontId="8" fillId="9" borderId="12" xfId="1" applyFont="1" applyFill="1" applyBorder="1" applyAlignment="1">
      <alignment horizontal="center" vertical="center"/>
    </xf>
    <xf numFmtId="0" fontId="8" fillId="9" borderId="13" xfId="1" applyFont="1" applyFill="1" applyBorder="1" applyAlignment="1">
      <alignment horizontal="center" vertical="center"/>
    </xf>
    <xf numFmtId="0" fontId="8" fillId="9" borderId="14" xfId="1" applyFont="1" applyFill="1" applyBorder="1" applyAlignment="1">
      <alignment horizontal="center" vertical="center"/>
    </xf>
    <xf numFmtId="0" fontId="8" fillId="9" borderId="15" xfId="1" applyFont="1" applyFill="1" applyBorder="1" applyAlignment="1">
      <alignment horizontal="center" vertical="center"/>
    </xf>
    <xf numFmtId="0" fontId="8" fillId="9" borderId="16" xfId="1" applyFont="1" applyFill="1" applyBorder="1" applyAlignment="1">
      <alignment horizontal="center" vertical="center"/>
    </xf>
    <xf numFmtId="0" fontId="8" fillId="9" borderId="18" xfId="1" applyFont="1" applyFill="1" applyBorder="1" applyAlignment="1">
      <alignment horizontal="center" vertical="center"/>
    </xf>
    <xf numFmtId="0" fontId="8" fillId="9" borderId="19" xfId="1" applyFont="1" applyFill="1" applyBorder="1" applyAlignment="1">
      <alignment horizontal="center" vertical="center"/>
    </xf>
    <xf numFmtId="0" fontId="8" fillId="9" borderId="20" xfId="1" applyFont="1" applyFill="1" applyBorder="1" applyAlignment="1">
      <alignment horizontal="center" vertical="center"/>
    </xf>
    <xf numFmtId="0" fontId="8" fillId="9" borderId="26" xfId="1" applyFont="1" applyFill="1" applyBorder="1" applyAlignment="1">
      <alignment horizontal="center" vertical="center"/>
    </xf>
    <xf numFmtId="0" fontId="8" fillId="9" borderId="27" xfId="1" applyFont="1" applyFill="1" applyBorder="1" applyAlignment="1">
      <alignment horizontal="center" vertical="center"/>
    </xf>
    <xf numFmtId="49" fontId="2" fillId="9" borderId="35" xfId="1" applyNumberFormat="1" applyFont="1" applyFill="1" applyBorder="1" applyAlignment="1">
      <alignment horizontal="center" vertical="center" wrapText="1"/>
    </xf>
    <xf numFmtId="49" fontId="2" fillId="0" borderId="86" xfId="1" applyNumberFormat="1" applyFont="1" applyBorder="1" applyAlignment="1">
      <alignment horizontal="center" vertical="center" wrapText="1"/>
    </xf>
    <xf numFmtId="49" fontId="2" fillId="9" borderId="94" xfId="1" applyNumberFormat="1" applyFont="1" applyFill="1" applyBorder="1" applyAlignment="1">
      <alignment horizontal="center" vertical="center" wrapText="1"/>
    </xf>
    <xf numFmtId="49" fontId="2" fillId="9" borderId="34" xfId="1" applyNumberFormat="1" applyFont="1" applyFill="1" applyBorder="1" applyAlignment="1">
      <alignment horizontal="center" vertical="center" wrapText="1"/>
    </xf>
    <xf numFmtId="49" fontId="2" fillId="9" borderId="105" xfId="1" applyNumberFormat="1" applyFont="1" applyFill="1" applyBorder="1" applyAlignment="1">
      <alignment horizontal="center" vertical="center" wrapText="1"/>
    </xf>
    <xf numFmtId="49" fontId="2" fillId="9" borderId="115" xfId="1" applyNumberFormat="1" applyFont="1" applyFill="1" applyBorder="1" applyAlignment="1">
      <alignment horizontal="center" vertical="center" wrapText="1"/>
    </xf>
    <xf numFmtId="49" fontId="2" fillId="9" borderId="10" xfId="1" applyNumberFormat="1" applyFont="1" applyFill="1" applyBorder="1" applyAlignment="1">
      <alignment horizontal="center" vertical="center" wrapText="1"/>
    </xf>
    <xf numFmtId="49" fontId="2" fillId="9" borderId="58" xfId="1" applyNumberFormat="1" applyFont="1" applyFill="1" applyBorder="1" applyAlignment="1">
      <alignment horizontal="center" vertical="center" wrapText="1"/>
    </xf>
    <xf numFmtId="49" fontId="2" fillId="9" borderId="73" xfId="1" applyNumberFormat="1" applyFont="1" applyFill="1" applyBorder="1" applyAlignment="1">
      <alignment horizontal="center" vertical="center" wrapText="1"/>
    </xf>
    <xf numFmtId="49" fontId="2" fillId="9" borderId="118" xfId="1" applyNumberFormat="1" applyFont="1" applyFill="1" applyBorder="1" applyAlignment="1">
      <alignment horizontal="center" vertical="center" wrapText="1"/>
    </xf>
    <xf numFmtId="49" fontId="2" fillId="9" borderId="146" xfId="1" applyNumberFormat="1" applyFont="1" applyFill="1" applyBorder="1" applyAlignment="1">
      <alignment horizontal="center" vertical="center" wrapText="1"/>
    </xf>
    <xf numFmtId="49" fontId="2" fillId="9" borderId="76" xfId="1" applyNumberFormat="1" applyFont="1" applyFill="1" applyBorder="1" applyAlignment="1">
      <alignment horizontal="center" vertical="center" wrapText="1"/>
    </xf>
    <xf numFmtId="0" fontId="8" fillId="9" borderId="79" xfId="1" applyFont="1" applyFill="1" applyBorder="1" applyAlignment="1">
      <alignment horizontal="center" vertical="center"/>
    </xf>
    <xf numFmtId="0" fontId="8" fillId="9" borderId="80" xfId="1" applyFont="1" applyFill="1" applyBorder="1" applyAlignment="1">
      <alignment horizontal="center" vertical="center"/>
    </xf>
    <xf numFmtId="0" fontId="8" fillId="9" borderId="81" xfId="1" applyFont="1" applyFill="1" applyBorder="1" applyAlignment="1">
      <alignment horizontal="center" vertical="center"/>
    </xf>
    <xf numFmtId="0" fontId="8" fillId="9" borderId="43" xfId="1" applyFont="1" applyFill="1" applyBorder="1" applyAlignment="1"/>
    <xf numFmtId="0" fontId="8" fillId="9" borderId="44" xfId="1" applyFont="1" applyFill="1" applyBorder="1" applyAlignment="1"/>
    <xf numFmtId="0" fontId="8" fillId="9" borderId="45" xfId="1" applyFont="1" applyFill="1" applyBorder="1" applyAlignment="1"/>
    <xf numFmtId="0" fontId="8" fillId="0" borderId="0" xfId="1" applyFont="1" applyAlignment="1"/>
    <xf numFmtId="0" fontId="8" fillId="9" borderId="0" xfId="1" applyFont="1" applyFill="1" applyAlignment="1"/>
    <xf numFmtId="0" fontId="7" fillId="0" borderId="0" xfId="1" applyFont="1" applyAlignment="1"/>
    <xf numFmtId="0" fontId="7" fillId="0" borderId="0" xfId="1" applyFont="1" applyAlignment="1">
      <alignment horizontal="center"/>
    </xf>
    <xf numFmtId="0" fontId="7" fillId="9" borderId="0" xfId="1" applyFont="1" applyFill="1" applyAlignment="1">
      <alignment horizontal="center"/>
    </xf>
    <xf numFmtId="0" fontId="8" fillId="9" borderId="10" xfId="1" applyFont="1" applyFill="1" applyBorder="1" applyAlignment="1"/>
    <xf numFmtId="0" fontId="8" fillId="0" borderId="0" xfId="1" applyFont="1">
      <alignment vertical="center"/>
    </xf>
    <xf numFmtId="0" fontId="8" fillId="9" borderId="46" xfId="1" applyFont="1" applyFill="1" applyBorder="1" applyAlignment="1"/>
    <xf numFmtId="0" fontId="8" fillId="9" borderId="1" xfId="1" applyFont="1" applyFill="1" applyBorder="1" applyAlignment="1">
      <alignment horizontal="center" vertical="center"/>
    </xf>
    <xf numFmtId="0" fontId="8" fillId="9" borderId="7" xfId="1" applyFont="1" applyFill="1" applyBorder="1" applyAlignment="1">
      <alignment horizontal="center" vertical="center"/>
    </xf>
    <xf numFmtId="0" fontId="8" fillId="9" borderId="17" xfId="1" applyFont="1" applyFill="1" applyBorder="1" applyAlignment="1">
      <alignment horizontal="center" vertical="center" shrinkToFit="1"/>
    </xf>
    <xf numFmtId="0" fontId="7" fillId="9" borderId="21" xfId="1" applyFont="1" applyFill="1" applyBorder="1" applyAlignment="1">
      <alignment horizontal="center"/>
    </xf>
    <xf numFmtId="0" fontId="7" fillId="9" borderId="56" xfId="1" applyFont="1" applyFill="1" applyBorder="1" applyAlignment="1">
      <alignment horizontal="center"/>
    </xf>
    <xf numFmtId="0" fontId="7" fillId="9" borderId="63" xfId="1" applyFont="1" applyFill="1" applyBorder="1" applyAlignment="1">
      <alignment horizontal="center"/>
    </xf>
    <xf numFmtId="0" fontId="7" fillId="9" borderId="1" xfId="1" applyFont="1" applyFill="1" applyBorder="1" applyAlignment="1">
      <alignment horizontal="center"/>
    </xf>
    <xf numFmtId="0" fontId="7" fillId="9" borderId="2" xfId="1" applyFont="1" applyFill="1" applyBorder="1" applyAlignment="1">
      <alignment horizontal="center"/>
    </xf>
    <xf numFmtId="0" fontId="7" fillId="9" borderId="3" xfId="1" applyFont="1" applyFill="1" applyBorder="1" applyAlignment="1">
      <alignment horizontal="center"/>
    </xf>
    <xf numFmtId="0" fontId="7" fillId="9" borderId="22" xfId="1" applyFont="1" applyFill="1" applyBorder="1" applyAlignment="1">
      <alignment horizontal="center"/>
    </xf>
    <xf numFmtId="0" fontId="7" fillId="9" borderId="23" xfId="1" applyFont="1" applyFill="1" applyBorder="1" applyAlignment="1">
      <alignment horizontal="center"/>
    </xf>
    <xf numFmtId="49" fontId="7" fillId="9" borderId="69" xfId="1" applyNumberFormat="1" applyFont="1" applyFill="1" applyBorder="1" applyAlignment="1">
      <alignment horizontal="center" vertical="center"/>
    </xf>
    <xf numFmtId="0" fontId="7" fillId="9" borderId="24" xfId="1" applyFont="1" applyFill="1" applyBorder="1" applyAlignment="1">
      <alignment horizontal="center"/>
    </xf>
    <xf numFmtId="0" fontId="8" fillId="9" borderId="25" xfId="1" applyFont="1" applyFill="1" applyBorder="1" applyAlignment="1">
      <alignment horizontal="center" vertical="center" wrapText="1" shrinkToFit="1"/>
    </xf>
    <xf numFmtId="0" fontId="10" fillId="9" borderId="27" xfId="1" applyFont="1" applyFill="1" applyBorder="1" applyAlignment="1">
      <alignment horizontal="center" vertical="center" textRotation="90" wrapText="1"/>
    </xf>
    <xf numFmtId="0" fontId="8" fillId="9" borderId="27" xfId="1" applyFont="1" applyFill="1" applyBorder="1" applyAlignment="1">
      <alignment horizontal="center" vertical="center" textRotation="90" wrapText="1"/>
    </xf>
    <xf numFmtId="0" fontId="8" fillId="9" borderId="28" xfId="1" applyFont="1" applyFill="1" applyBorder="1" applyAlignment="1">
      <alignment horizontal="center" vertical="center" textRotation="90" wrapText="1"/>
    </xf>
    <xf numFmtId="49" fontId="7" fillId="9" borderId="17" xfId="1" applyNumberFormat="1" applyFont="1" applyFill="1" applyBorder="1" applyAlignment="1">
      <alignment horizontal="left" vertical="center"/>
    </xf>
    <xf numFmtId="49" fontId="7" fillId="9" borderId="69" xfId="1" applyNumberFormat="1" applyFont="1" applyFill="1" applyBorder="1" applyAlignment="1">
      <alignment horizontal="left" vertical="center"/>
    </xf>
    <xf numFmtId="49" fontId="7" fillId="9" borderId="48" xfId="1" applyNumberFormat="1" applyFont="1" applyFill="1" applyBorder="1" applyAlignment="1">
      <alignment horizontal="left" vertical="center"/>
    </xf>
    <xf numFmtId="0" fontId="8" fillId="10" borderId="31" xfId="1" applyFont="1" applyFill="1" applyBorder="1" applyAlignment="1">
      <alignment horizontal="center" vertical="center"/>
    </xf>
    <xf numFmtId="0" fontId="8" fillId="10" borderId="36" xfId="1" applyFont="1" applyFill="1" applyBorder="1" applyAlignment="1">
      <alignment horizontal="center" vertical="center"/>
    </xf>
    <xf numFmtId="0" fontId="8" fillId="9" borderId="36" xfId="1" applyFont="1" applyFill="1" applyBorder="1" applyAlignment="1">
      <alignment horizontal="center" vertical="center"/>
    </xf>
    <xf numFmtId="0" fontId="8" fillId="9" borderId="37" xfId="1" applyFont="1" applyFill="1" applyBorder="1" applyAlignment="1">
      <alignment horizontal="center" vertical="center"/>
    </xf>
    <xf numFmtId="0" fontId="11" fillId="0" borderId="90" xfId="1" applyFont="1" applyBorder="1" applyAlignment="1">
      <alignment horizontal="center" vertical="center"/>
    </xf>
    <xf numFmtId="0" fontId="8" fillId="10" borderId="15" xfId="1" applyFont="1" applyFill="1" applyBorder="1" applyAlignment="1">
      <alignment horizontal="center" vertical="center"/>
    </xf>
    <xf numFmtId="0" fontId="8" fillId="10" borderId="96" xfId="1" applyFont="1" applyFill="1" applyBorder="1" applyAlignment="1">
      <alignment horizontal="center" vertical="center"/>
    </xf>
    <xf numFmtId="0" fontId="8" fillId="9" borderId="74" xfId="1" applyFont="1" applyFill="1" applyBorder="1" applyAlignment="1">
      <alignment horizontal="center" vertical="center"/>
    </xf>
    <xf numFmtId="0" fontId="8" fillId="9" borderId="96" xfId="1" applyFont="1" applyFill="1" applyBorder="1" applyAlignment="1">
      <alignment horizontal="center" vertical="center"/>
    </xf>
    <xf numFmtId="0" fontId="11" fillId="0" borderId="98" xfId="1" applyFont="1" applyBorder="1" applyAlignment="1">
      <alignment horizontal="center" vertical="center"/>
    </xf>
    <xf numFmtId="0" fontId="8" fillId="10" borderId="103" xfId="1" applyFont="1" applyFill="1" applyBorder="1" applyAlignment="1">
      <alignment horizontal="center" vertical="center"/>
    </xf>
    <xf numFmtId="0" fontId="8" fillId="9" borderId="103" xfId="1" applyFont="1" applyFill="1" applyBorder="1" applyAlignment="1">
      <alignment horizontal="center" vertical="center"/>
    </xf>
    <xf numFmtId="49" fontId="8" fillId="9" borderId="103" xfId="1" applyNumberFormat="1" applyFont="1" applyFill="1" applyBorder="1" applyAlignment="1">
      <alignment horizontal="center" vertical="center"/>
    </xf>
    <xf numFmtId="0" fontId="8" fillId="9" borderId="104" xfId="1" applyFont="1" applyFill="1" applyBorder="1" applyAlignment="1">
      <alignment horizontal="center" vertical="center"/>
    </xf>
    <xf numFmtId="0" fontId="8" fillId="10" borderId="77" xfId="1" applyFont="1" applyFill="1" applyBorder="1" applyAlignment="1">
      <alignment horizontal="center" vertical="center"/>
    </xf>
    <xf numFmtId="0" fontId="8" fillId="9" borderId="77" xfId="1" applyFont="1" applyFill="1" applyBorder="1" applyAlignment="1">
      <alignment horizontal="center" vertical="center"/>
    </xf>
    <xf numFmtId="0" fontId="8" fillId="9" borderId="40" xfId="1" applyFont="1" applyFill="1" applyBorder="1" applyAlignment="1">
      <alignment horizontal="center" vertical="center"/>
    </xf>
    <xf numFmtId="0" fontId="8" fillId="9" borderId="78" xfId="1" applyFont="1" applyFill="1" applyBorder="1" applyAlignment="1">
      <alignment horizontal="center" vertical="center"/>
    </xf>
    <xf numFmtId="0" fontId="8" fillId="9" borderId="107" xfId="1" applyFont="1" applyFill="1" applyBorder="1" applyAlignment="1">
      <alignment horizontal="center" vertical="center"/>
    </xf>
    <xf numFmtId="0" fontId="8" fillId="10" borderId="40" xfId="1" applyFont="1" applyFill="1" applyBorder="1" applyAlignment="1">
      <alignment horizontal="center" vertical="center"/>
    </xf>
    <xf numFmtId="0" fontId="8" fillId="10" borderId="76" xfId="1" applyFont="1" applyFill="1" applyBorder="1" applyAlignment="1">
      <alignment horizontal="center" vertical="center"/>
    </xf>
    <xf numFmtId="0" fontId="8" fillId="9" borderId="108" xfId="1" applyFont="1" applyFill="1" applyBorder="1" applyAlignment="1">
      <alignment horizontal="center" vertical="center"/>
    </xf>
    <xf numFmtId="0" fontId="7" fillId="9" borderId="46" xfId="1" applyFont="1" applyFill="1" applyBorder="1" applyAlignment="1">
      <alignment horizontal="center"/>
    </xf>
    <xf numFmtId="49" fontId="8" fillId="9" borderId="15" xfId="1" applyNumberFormat="1" applyFont="1" applyFill="1" applyBorder="1" applyAlignment="1">
      <alignment horizontal="center" vertical="center"/>
    </xf>
    <xf numFmtId="0" fontId="8" fillId="9" borderId="15" xfId="1" applyFont="1" applyFill="1" applyBorder="1" applyAlignment="1"/>
    <xf numFmtId="49" fontId="2" fillId="9" borderId="114" xfId="1" applyNumberFormat="1" applyFont="1" applyFill="1" applyBorder="1" applyAlignment="1">
      <alignment horizontal="center" vertical="center" wrapText="1"/>
    </xf>
    <xf numFmtId="0" fontId="8" fillId="9" borderId="75" xfId="1" applyFont="1" applyFill="1" applyBorder="1" applyAlignment="1">
      <alignment horizontal="center" vertical="center"/>
    </xf>
    <xf numFmtId="0" fontId="8" fillId="10" borderId="116" xfId="1" applyFont="1" applyFill="1" applyBorder="1" applyAlignment="1">
      <alignment horizontal="center" vertical="center"/>
    </xf>
    <xf numFmtId="0" fontId="8" fillId="9" borderId="51" xfId="1" applyFont="1" applyFill="1" applyBorder="1" applyAlignment="1">
      <alignment horizontal="center" vertical="center"/>
    </xf>
    <xf numFmtId="0" fontId="8" fillId="9" borderId="119" xfId="1" applyFont="1" applyFill="1" applyBorder="1" applyAlignment="1">
      <alignment horizontal="center" vertical="center"/>
    </xf>
    <xf numFmtId="0" fontId="8" fillId="9" borderId="116" xfId="1" applyFont="1" applyFill="1" applyBorder="1" applyAlignment="1">
      <alignment horizontal="center" vertical="center"/>
    </xf>
    <xf numFmtId="0" fontId="8" fillId="10" borderId="0" xfId="1" applyFont="1" applyFill="1" applyAlignment="1">
      <alignment horizontal="center" vertical="center"/>
    </xf>
    <xf numFmtId="0" fontId="8" fillId="9" borderId="0" xfId="1" applyFont="1" applyFill="1" applyAlignment="1">
      <alignment horizontal="center" vertical="center"/>
    </xf>
    <xf numFmtId="49" fontId="8" fillId="9" borderId="0" xfId="1" applyNumberFormat="1" applyFont="1" applyFill="1" applyAlignment="1">
      <alignment horizontal="center" vertical="center"/>
    </xf>
    <xf numFmtId="0" fontId="8" fillId="9" borderId="46" xfId="1" applyFont="1" applyFill="1" applyBorder="1" applyAlignment="1">
      <alignment horizontal="center" vertical="center"/>
    </xf>
    <xf numFmtId="0" fontId="11" fillId="0" borderId="127" xfId="1" applyFont="1" applyBorder="1" applyAlignment="1">
      <alignment horizontal="center" vertical="center"/>
    </xf>
    <xf numFmtId="49" fontId="11" fillId="0" borderId="98" xfId="1" applyNumberFormat="1" applyFont="1" applyBorder="1" applyAlignment="1">
      <alignment horizontal="center" vertical="center"/>
    </xf>
    <xf numFmtId="0" fontId="11" fillId="0" borderId="128" xfId="1" applyFont="1" applyBorder="1" applyAlignment="1">
      <alignment horizontal="center" vertical="center"/>
    </xf>
    <xf numFmtId="0" fontId="11" fillId="0" borderId="129" xfId="1" applyFont="1" applyBorder="1" applyAlignment="1">
      <alignment horizontal="center" vertical="center"/>
    </xf>
    <xf numFmtId="0" fontId="11" fillId="0" borderId="130" xfId="1" applyFont="1" applyBorder="1" applyAlignment="1">
      <alignment horizontal="center" vertical="center"/>
    </xf>
    <xf numFmtId="0" fontId="11" fillId="0" borderId="131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10" borderId="132" xfId="1" applyFont="1" applyFill="1" applyBorder="1" applyAlignment="1">
      <alignment horizontal="center" vertical="center"/>
    </xf>
    <xf numFmtId="0" fontId="8" fillId="10" borderId="136" xfId="1" applyFont="1" applyFill="1" applyBorder="1" applyAlignment="1">
      <alignment horizontal="center" vertical="center"/>
    </xf>
    <xf numFmtId="49" fontId="8" fillId="9" borderId="77" xfId="1" applyNumberFormat="1" applyFont="1" applyFill="1" applyBorder="1" applyAlignment="1">
      <alignment horizontal="center" vertical="center"/>
    </xf>
    <xf numFmtId="0" fontId="8" fillId="9" borderId="137" xfId="1" applyFont="1" applyFill="1" applyBorder="1" applyAlignment="1">
      <alignment horizontal="center" vertical="center"/>
    </xf>
    <xf numFmtId="0" fontId="8" fillId="9" borderId="138" xfId="1" applyFont="1" applyFill="1" applyBorder="1" applyAlignment="1">
      <alignment horizontal="center" vertical="center"/>
    </xf>
    <xf numFmtId="0" fontId="8" fillId="9" borderId="144" xfId="1" applyFont="1" applyFill="1" applyBorder="1" applyAlignment="1">
      <alignment horizontal="center" vertical="center"/>
    </xf>
    <xf numFmtId="0" fontId="8" fillId="9" borderId="145" xfId="1" applyFont="1" applyFill="1" applyBorder="1" applyAlignment="1">
      <alignment horizontal="center" vertical="center"/>
    </xf>
    <xf numFmtId="49" fontId="8" fillId="9" borderId="96" xfId="1" applyNumberFormat="1" applyFont="1" applyFill="1" applyBorder="1" applyAlignment="1">
      <alignment horizontal="center" vertical="center"/>
    </xf>
    <xf numFmtId="0" fontId="8" fillId="9" borderId="148" xfId="1" applyFont="1" applyFill="1" applyBorder="1" applyAlignment="1">
      <alignment horizontal="center" vertical="center"/>
    </xf>
    <xf numFmtId="0" fontId="7" fillId="9" borderId="79" xfId="1" applyFont="1" applyFill="1" applyBorder="1" applyAlignment="1">
      <alignment horizontal="center" vertical="center"/>
    </xf>
    <xf numFmtId="49" fontId="8" fillId="9" borderId="36" xfId="1" applyNumberFormat="1" applyFont="1" applyFill="1" applyBorder="1" applyAlignment="1">
      <alignment horizontal="center" vertical="center"/>
    </xf>
    <xf numFmtId="49" fontId="2" fillId="9" borderId="52" xfId="1" applyNumberFormat="1" applyFont="1" applyFill="1" applyBorder="1" applyAlignment="1">
      <alignment horizontal="center" vertical="center" wrapText="1"/>
    </xf>
    <xf numFmtId="0" fontId="8" fillId="9" borderId="149" xfId="1" applyFont="1" applyFill="1" applyBorder="1" applyAlignment="1">
      <alignment horizontal="center" vertical="center"/>
    </xf>
    <xf numFmtId="0" fontId="8" fillId="9" borderId="150" xfId="1" applyFont="1" applyFill="1" applyBorder="1" applyAlignment="1">
      <alignment horizontal="center" vertical="center"/>
    </xf>
    <xf numFmtId="49" fontId="2" fillId="9" borderId="39" xfId="1" applyNumberFormat="1" applyFont="1" applyFill="1" applyBorder="1" applyAlignment="1">
      <alignment horizontal="center" vertical="center" wrapText="1"/>
    </xf>
    <xf numFmtId="49" fontId="2" fillId="9" borderId="54" xfId="1" applyNumberFormat="1" applyFont="1" applyFill="1" applyBorder="1" applyAlignment="1">
      <alignment horizontal="center" vertical="center" wrapText="1"/>
    </xf>
    <xf numFmtId="49" fontId="8" fillId="9" borderId="151" xfId="1" applyNumberFormat="1" applyFont="1" applyFill="1" applyBorder="1" applyAlignment="1">
      <alignment horizontal="center" vertical="center"/>
    </xf>
    <xf numFmtId="0" fontId="8" fillId="9" borderId="151" xfId="1" applyFont="1" applyFill="1" applyBorder="1" applyAlignment="1">
      <alignment horizontal="center" vertical="center"/>
    </xf>
    <xf numFmtId="0" fontId="8" fillId="9" borderId="152" xfId="1" applyFont="1" applyFill="1" applyBorder="1" applyAlignment="1">
      <alignment horizontal="center" vertical="center"/>
    </xf>
    <xf numFmtId="0" fontId="8" fillId="9" borderId="153" xfId="1" applyFont="1" applyFill="1" applyBorder="1" applyAlignment="1">
      <alignment horizontal="center" vertical="center"/>
    </xf>
    <xf numFmtId="0" fontId="8" fillId="9" borderId="41" xfId="1" applyFont="1" applyFill="1" applyBorder="1" applyAlignment="1">
      <alignment horizontal="center" vertical="center"/>
    </xf>
    <xf numFmtId="49" fontId="7" fillId="9" borderId="10" xfId="1" applyNumberFormat="1" applyFont="1" applyFill="1" applyBorder="1" applyAlignment="1">
      <alignment horizontal="center" vertical="center" wrapText="1"/>
    </xf>
    <xf numFmtId="49" fontId="7" fillId="9" borderId="0" xfId="1" applyNumberFormat="1" applyFont="1" applyFill="1" applyAlignment="1">
      <alignment horizontal="center" vertical="center" wrapText="1"/>
    </xf>
    <xf numFmtId="0" fontId="7" fillId="9" borderId="0" xfId="1" applyFont="1" applyFill="1" applyAlignment="1">
      <alignment horizontal="center" vertical="center"/>
    </xf>
    <xf numFmtId="0" fontId="7" fillId="10" borderId="0" xfId="1" applyFont="1" applyFill="1" applyAlignment="1">
      <alignment horizontal="center" vertical="center"/>
    </xf>
    <xf numFmtId="0" fontId="8" fillId="9" borderId="0" xfId="1" applyFont="1" applyFill="1">
      <alignment vertical="center"/>
    </xf>
    <xf numFmtId="0" fontId="7" fillId="9" borderId="0" xfId="1" applyFont="1" applyFill="1" applyAlignment="1"/>
    <xf numFmtId="0" fontId="8" fillId="9" borderId="0" xfId="1" applyFont="1" applyFill="1" applyAlignment="1">
      <alignment horizontal="left"/>
    </xf>
    <xf numFmtId="0" fontId="8" fillId="9" borderId="79" xfId="1" applyFont="1" applyFill="1" applyBorder="1" applyAlignment="1"/>
    <xf numFmtId="0" fontId="8" fillId="9" borderId="82" xfId="1" applyFont="1" applyFill="1" applyBorder="1" applyAlignment="1"/>
    <xf numFmtId="0" fontId="8" fillId="9" borderId="83" xfId="1" applyFont="1" applyFill="1" applyBorder="1" applyAlignment="1"/>
    <xf numFmtId="0" fontId="8" fillId="10" borderId="84" xfId="1" applyFont="1" applyFill="1" applyBorder="1" applyAlignment="1">
      <alignment horizontal="right"/>
    </xf>
    <xf numFmtId="0" fontId="8" fillId="9" borderId="47" xfId="1" applyFont="1" applyFill="1" applyBorder="1" applyAlignment="1"/>
    <xf numFmtId="0" fontId="8" fillId="9" borderId="85" xfId="1" applyFont="1" applyFill="1" applyBorder="1" applyAlignment="1"/>
    <xf numFmtId="0" fontId="8" fillId="9" borderId="68" xfId="1" applyFont="1" applyFill="1" applyBorder="1" applyAlignment="1"/>
    <xf numFmtId="0" fontId="1" fillId="2" borderId="12" xfId="2" applyFont="1" applyFill="1" applyBorder="1" applyAlignment="1">
      <alignment horizontal="center" vertical="center"/>
    </xf>
    <xf numFmtId="0" fontId="1" fillId="2" borderId="19" xfId="2" applyFont="1" applyFill="1" applyBorder="1" applyAlignment="1">
      <alignment horizontal="center" vertical="center"/>
    </xf>
    <xf numFmtId="0" fontId="1" fillId="2" borderId="79" xfId="2" applyFont="1" applyFill="1" applyBorder="1" applyAlignment="1">
      <alignment horizontal="center" vertical="center"/>
    </xf>
    <xf numFmtId="0" fontId="1" fillId="2" borderId="80" xfId="2" applyFont="1" applyFill="1" applyBorder="1" applyAlignment="1">
      <alignment horizontal="center" vertical="center"/>
    </xf>
    <xf numFmtId="0" fontId="1" fillId="2" borderId="81" xfId="2" applyFont="1" applyFill="1" applyBorder="1" applyAlignment="1">
      <alignment horizontal="center" vertical="center"/>
    </xf>
    <xf numFmtId="0" fontId="1" fillId="2" borderId="27" xfId="2" applyFont="1" applyFill="1" applyBorder="1" applyAlignment="1">
      <alignment horizontal="center" vertical="center"/>
    </xf>
    <xf numFmtId="49" fontId="2" fillId="2" borderId="105" xfId="2" applyNumberFormat="1" applyFont="1" applyFill="1" applyBorder="1" applyAlignment="1">
      <alignment horizontal="center" vertical="center" wrapText="1"/>
    </xf>
    <xf numFmtId="0" fontId="1" fillId="2" borderId="11" xfId="2" applyFont="1" applyFill="1" applyBorder="1" applyAlignment="1">
      <alignment horizontal="center" vertical="center"/>
    </xf>
    <xf numFmtId="0" fontId="1" fillId="2" borderId="13" xfId="2" applyFont="1" applyFill="1" applyBorder="1" applyAlignment="1">
      <alignment horizontal="center" vertical="center"/>
    </xf>
    <xf numFmtId="0" fontId="1" fillId="2" borderId="14" xfId="2" applyFont="1" applyFill="1" applyBorder="1" applyAlignment="1">
      <alignment horizontal="center" vertical="center"/>
    </xf>
    <xf numFmtId="0" fontId="1" fillId="2" borderId="15" xfId="2" applyFont="1" applyFill="1" applyBorder="1" applyAlignment="1">
      <alignment horizontal="center" vertical="center"/>
    </xf>
    <xf numFmtId="0" fontId="1" fillId="2" borderId="16" xfId="2" applyFont="1" applyFill="1" applyBorder="1" applyAlignment="1">
      <alignment horizontal="center" vertical="center"/>
    </xf>
    <xf numFmtId="0" fontId="1" fillId="2" borderId="18" xfId="2" applyFont="1" applyFill="1" applyBorder="1" applyAlignment="1">
      <alignment horizontal="center" vertical="center"/>
    </xf>
    <xf numFmtId="0" fontId="1" fillId="2" borderId="20" xfId="2" applyFont="1" applyFill="1" applyBorder="1" applyAlignment="1">
      <alignment horizontal="center" vertical="center"/>
    </xf>
    <xf numFmtId="0" fontId="1" fillId="2" borderId="26" xfId="2" applyFont="1" applyFill="1" applyBorder="1" applyAlignment="1">
      <alignment horizontal="center" vertical="center"/>
    </xf>
    <xf numFmtId="0" fontId="1" fillId="2" borderId="43" xfId="2" applyFont="1" applyFill="1" applyBorder="1"/>
    <xf numFmtId="0" fontId="1" fillId="2" borderId="44" xfId="2" applyFont="1" applyFill="1" applyBorder="1"/>
    <xf numFmtId="0" fontId="1" fillId="2" borderId="45" xfId="2" applyFont="1" applyFill="1" applyBorder="1"/>
    <xf numFmtId="0" fontId="1" fillId="0" borderId="0" xfId="2" applyFont="1"/>
    <xf numFmtId="0" fontId="1" fillId="2" borderId="0" xfId="2" applyFont="1" applyFill="1"/>
    <xf numFmtId="0" fontId="5" fillId="0" borderId="0" xfId="2" applyFont="1"/>
    <xf numFmtId="0" fontId="5" fillId="0" borderId="0" xfId="2" applyFont="1" applyAlignment="1">
      <alignment horizontal="center"/>
    </xf>
    <xf numFmtId="0" fontId="5" fillId="2" borderId="0" xfId="2" applyFont="1" applyFill="1" applyAlignment="1">
      <alignment horizontal="center"/>
    </xf>
    <xf numFmtId="0" fontId="1" fillId="2" borderId="10" xfId="2" applyFont="1" applyFill="1" applyBorder="1"/>
    <xf numFmtId="0" fontId="1" fillId="2" borderId="46" xfId="2" applyFont="1" applyFill="1" applyBorder="1"/>
    <xf numFmtId="0" fontId="1" fillId="2" borderId="1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1" fillId="2" borderId="17" xfId="2" applyFont="1" applyFill="1" applyBorder="1" applyAlignment="1">
      <alignment horizontal="center" vertical="center" shrinkToFit="1"/>
    </xf>
    <xf numFmtId="0" fontId="5" fillId="2" borderId="21" xfId="2" applyFont="1" applyFill="1" applyBorder="1" applyAlignment="1">
      <alignment horizontal="center"/>
    </xf>
    <xf numFmtId="0" fontId="5" fillId="2" borderId="56" xfId="2" applyFont="1" applyFill="1" applyBorder="1" applyAlignment="1">
      <alignment horizontal="center"/>
    </xf>
    <xf numFmtId="0" fontId="5" fillId="2" borderId="63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22" xfId="2" applyFont="1" applyFill="1" applyBorder="1" applyAlignment="1">
      <alignment horizontal="center"/>
    </xf>
    <xf numFmtId="0" fontId="5" fillId="2" borderId="23" xfId="2" applyFont="1" applyFill="1" applyBorder="1" applyAlignment="1">
      <alignment horizontal="center"/>
    </xf>
    <xf numFmtId="49" fontId="5" fillId="2" borderId="69" xfId="2" applyNumberFormat="1" applyFont="1" applyFill="1" applyBorder="1" applyAlignment="1">
      <alignment horizontal="center" vertical="center"/>
    </xf>
    <xf numFmtId="0" fontId="5" fillId="2" borderId="24" xfId="2" applyFont="1" applyFill="1" applyBorder="1" applyAlignment="1">
      <alignment horizontal="center"/>
    </xf>
    <xf numFmtId="0" fontId="1" fillId="2" borderId="25" xfId="2" applyFont="1" applyFill="1" applyBorder="1" applyAlignment="1">
      <alignment horizontal="center" vertical="center" wrapText="1" shrinkToFit="1"/>
    </xf>
    <xf numFmtId="0" fontId="10" fillId="2" borderId="27" xfId="2" applyFont="1" applyFill="1" applyBorder="1" applyAlignment="1">
      <alignment horizontal="center" vertical="center" textRotation="90" wrapText="1"/>
    </xf>
    <xf numFmtId="0" fontId="1" fillId="2" borderId="27" xfId="2" applyFont="1" applyFill="1" applyBorder="1" applyAlignment="1">
      <alignment horizontal="center" vertical="center" textRotation="90" wrapText="1"/>
    </xf>
    <xf numFmtId="0" fontId="1" fillId="2" borderId="28" xfId="2" applyFont="1" applyFill="1" applyBorder="1" applyAlignment="1">
      <alignment horizontal="center" vertical="center" textRotation="90" wrapText="1"/>
    </xf>
    <xf numFmtId="49" fontId="5" fillId="2" borderId="17" xfId="2" applyNumberFormat="1" applyFont="1" applyFill="1" applyBorder="1" applyAlignment="1">
      <alignment horizontal="left" vertical="center"/>
    </xf>
    <xf numFmtId="49" fontId="5" fillId="2" borderId="69" xfId="2" applyNumberFormat="1" applyFont="1" applyFill="1" applyBorder="1" applyAlignment="1">
      <alignment horizontal="left" vertical="center"/>
    </xf>
    <xf numFmtId="49" fontId="5" fillId="2" borderId="48" xfId="2" applyNumberFormat="1" applyFont="1" applyFill="1" applyBorder="1" applyAlignment="1">
      <alignment horizontal="left" vertical="center"/>
    </xf>
    <xf numFmtId="0" fontId="1" fillId="2" borderId="36" xfId="2" applyFont="1" applyFill="1" applyBorder="1" applyAlignment="1">
      <alignment horizontal="center" vertical="center"/>
    </xf>
    <xf numFmtId="0" fontId="5" fillId="2" borderId="46" xfId="2" applyFont="1" applyFill="1" applyBorder="1" applyAlignment="1">
      <alignment horizontal="center"/>
    </xf>
    <xf numFmtId="49" fontId="1" fillId="2" borderId="10" xfId="2" applyNumberFormat="1" applyFont="1" applyFill="1" applyBorder="1" applyAlignment="1">
      <alignment horizontal="center" vertical="center" wrapText="1"/>
    </xf>
    <xf numFmtId="49" fontId="1" fillId="2" borderId="0" xfId="2" applyNumberFormat="1" applyFont="1" applyFill="1" applyAlignment="1">
      <alignment horizontal="center" vertical="center" wrapText="1"/>
    </xf>
    <xf numFmtId="0" fontId="1" fillId="2" borderId="0" xfId="2" applyFont="1" applyFill="1" applyAlignment="1">
      <alignment horizontal="center" vertical="center"/>
    </xf>
    <xf numFmtId="49" fontId="1" fillId="2" borderId="0" xfId="2" applyNumberFormat="1" applyFont="1" applyFill="1" applyAlignment="1">
      <alignment horizontal="center" vertical="center"/>
    </xf>
    <xf numFmtId="0" fontId="7" fillId="2" borderId="156" xfId="2" applyFont="1" applyFill="1" applyBorder="1" applyAlignment="1">
      <alignment horizontal="center" vertical="center"/>
    </xf>
    <xf numFmtId="0" fontId="1" fillId="2" borderId="46" xfId="2" applyFont="1" applyFill="1" applyBorder="1" applyAlignment="1">
      <alignment horizontal="center" vertical="center"/>
    </xf>
    <xf numFmtId="0" fontId="1" fillId="8" borderId="77" xfId="2" applyFont="1" applyFill="1" applyBorder="1" applyAlignment="1">
      <alignment horizontal="center" vertical="center"/>
    </xf>
    <xf numFmtId="0" fontId="1" fillId="2" borderId="77" xfId="2" applyFont="1" applyFill="1" applyBorder="1" applyAlignment="1">
      <alignment horizontal="center" vertical="center"/>
    </xf>
    <xf numFmtId="0" fontId="1" fillId="8" borderId="136" xfId="2" applyFont="1" applyFill="1" applyBorder="1" applyAlignment="1">
      <alignment horizontal="center" vertical="center"/>
    </xf>
    <xf numFmtId="49" fontId="1" fillId="2" borderId="77" xfId="2" applyNumberFormat="1" applyFont="1" applyFill="1" applyBorder="1" applyAlignment="1">
      <alignment horizontal="center" vertical="center"/>
    </xf>
    <xf numFmtId="0" fontId="1" fillId="2" borderId="137" xfId="2" applyFont="1" applyFill="1" applyBorder="1" applyAlignment="1">
      <alignment horizontal="center" vertical="center"/>
    </xf>
    <xf numFmtId="0" fontId="1" fillId="2" borderId="138" xfId="2" applyFont="1" applyFill="1" applyBorder="1" applyAlignment="1">
      <alignment horizontal="center" vertical="center"/>
    </xf>
    <xf numFmtId="0" fontId="1" fillId="2" borderId="78" xfId="2" applyFont="1" applyFill="1" applyBorder="1" applyAlignment="1">
      <alignment horizontal="center" vertical="center"/>
    </xf>
    <xf numFmtId="49" fontId="5" fillId="2" borderId="10" xfId="2" applyNumberFormat="1" applyFont="1" applyFill="1" applyBorder="1" applyAlignment="1">
      <alignment horizontal="center" vertical="center" wrapText="1"/>
    </xf>
    <xf numFmtId="49" fontId="5" fillId="2" borderId="0" xfId="2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5" fillId="8" borderId="0" xfId="2" applyFont="1" applyFill="1" applyAlignment="1">
      <alignment horizontal="center" vertical="center"/>
    </xf>
    <xf numFmtId="0" fontId="1" fillId="2" borderId="0" xfId="2" applyFont="1" applyFill="1" applyAlignment="1">
      <alignment vertical="center"/>
    </xf>
    <xf numFmtId="0" fontId="5" fillId="2" borderId="79" xfId="2" applyFont="1" applyFill="1" applyBorder="1" applyAlignment="1">
      <alignment horizontal="center" vertical="center"/>
    </xf>
    <xf numFmtId="0" fontId="5" fillId="2" borderId="0" xfId="2" applyFont="1" applyFill="1"/>
    <xf numFmtId="0" fontId="1" fillId="2" borderId="0" xfId="2" applyFont="1" applyFill="1" applyAlignment="1">
      <alignment horizontal="left"/>
    </xf>
    <xf numFmtId="0" fontId="1" fillId="2" borderId="79" xfId="2" applyFont="1" applyFill="1" applyBorder="1"/>
    <xf numFmtId="0" fontId="1" fillId="2" borderId="83" xfId="2" applyFont="1" applyFill="1" applyBorder="1"/>
    <xf numFmtId="0" fontId="1" fillId="8" borderId="84" xfId="2" applyFont="1" applyFill="1" applyBorder="1" applyAlignment="1">
      <alignment horizontal="right"/>
    </xf>
    <xf numFmtId="0" fontId="8" fillId="2" borderId="0" xfId="2" applyFont="1" applyFill="1"/>
    <xf numFmtId="0" fontId="1" fillId="2" borderId="47" xfId="2" applyFont="1" applyFill="1" applyBorder="1"/>
    <xf numFmtId="0" fontId="1" fillId="2" borderId="85" xfId="2" applyFont="1" applyFill="1" applyBorder="1"/>
    <xf numFmtId="0" fontId="1" fillId="2" borderId="68" xfId="2" applyFont="1" applyFill="1" applyBorder="1"/>
    <xf numFmtId="49" fontId="2" fillId="2" borderId="35" xfId="0" applyNumberFormat="1" applyFont="1" applyFill="1" applyBorder="1" applyAlignment="1">
      <alignment horizontal="center" vertical="center" wrapText="1"/>
    </xf>
    <xf numFmtId="49" fontId="2" fillId="2" borderId="39" xfId="0" applyNumberFormat="1" applyFont="1" applyFill="1" applyBorder="1" applyAlignment="1">
      <alignment horizontal="center" vertical="center" wrapText="1"/>
    </xf>
    <xf numFmtId="49" fontId="2" fillId="2" borderId="115" xfId="0" applyNumberFormat="1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" fillId="2" borderId="164" xfId="0" applyFont="1" applyFill="1" applyBorder="1" applyAlignment="1">
      <alignment horizontal="center" vertical="center" wrapText="1" shrinkToFit="1"/>
    </xf>
    <xf numFmtId="0" fontId="4" fillId="0" borderId="36" xfId="0" applyFont="1" applyBorder="1"/>
    <xf numFmtId="49" fontId="5" fillId="2" borderId="85" xfId="0" applyNumberFormat="1" applyFont="1" applyFill="1" applyBorder="1" applyAlignment="1">
      <alignment horizontal="left" vertical="center"/>
    </xf>
    <xf numFmtId="0" fontId="1" fillId="8" borderId="123" xfId="0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49" fontId="5" fillId="2" borderId="85" xfId="0" applyNumberFormat="1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/>
    </xf>
    <xf numFmtId="49" fontId="2" fillId="2" borderId="114" xfId="0" applyNumberFormat="1" applyFont="1" applyFill="1" applyBorder="1" applyAlignment="1">
      <alignment horizontal="center" vertical="center" wrapText="1"/>
    </xf>
    <xf numFmtId="0" fontId="1" fillId="8" borderId="96" xfId="0" applyFont="1" applyFill="1" applyBorder="1" applyAlignment="1">
      <alignment horizontal="center" vertical="center"/>
    </xf>
    <xf numFmtId="0" fontId="1" fillId="2" borderId="96" xfId="0" applyFont="1" applyFill="1" applyBorder="1" applyAlignment="1">
      <alignment horizontal="center" vertical="center"/>
    </xf>
    <xf numFmtId="0" fontId="1" fillId="8" borderId="116" xfId="0" applyFont="1" applyFill="1" applyBorder="1" applyAlignment="1">
      <alignment horizontal="center" vertical="center"/>
    </xf>
    <xf numFmtId="0" fontId="1" fillId="2" borderId="116" xfId="0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7" fillId="2" borderId="167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 wrapText="1" shrinkToFit="1"/>
    </xf>
    <xf numFmtId="49" fontId="5" fillId="2" borderId="47" xfId="0" applyNumberFormat="1" applyFont="1" applyFill="1" applyBorder="1" applyAlignment="1">
      <alignment horizontal="left" vertical="center"/>
    </xf>
    <xf numFmtId="49" fontId="1" fillId="2" borderId="96" xfId="0" applyNumberFormat="1" applyFont="1" applyFill="1" applyBorder="1" applyAlignment="1">
      <alignment horizontal="center" vertical="center"/>
    </xf>
    <xf numFmtId="0" fontId="1" fillId="2" borderId="148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119" xfId="0" applyFont="1" applyFill="1" applyBorder="1" applyAlignment="1">
      <alignment horizontal="center" vertical="center"/>
    </xf>
    <xf numFmtId="0" fontId="1" fillId="2" borderId="144" xfId="0" applyFont="1" applyFill="1" applyBorder="1" applyAlignment="1">
      <alignment horizontal="center" vertical="center"/>
    </xf>
    <xf numFmtId="49" fontId="1" fillId="2" borderId="116" xfId="0" applyNumberFormat="1" applyFont="1" applyFill="1" applyBorder="1" applyAlignment="1">
      <alignment horizontal="center" vertical="center"/>
    </xf>
    <xf numFmtId="0" fontId="1" fillId="2" borderId="169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49" fontId="2" fillId="7" borderId="30" xfId="2" applyNumberFormat="1" applyFont="1" applyFill="1" applyBorder="1" applyAlignment="1">
      <alignment horizontal="center" vertical="center" wrapText="1"/>
    </xf>
    <xf numFmtId="49" fontId="2" fillId="7" borderId="35" xfId="2" applyNumberFormat="1" applyFont="1" applyFill="1" applyBorder="1" applyAlignment="1">
      <alignment horizontal="center" vertical="center" wrapText="1"/>
    </xf>
    <xf numFmtId="0" fontId="1" fillId="0" borderId="182" xfId="2" applyFont="1" applyBorder="1" applyAlignment="1">
      <alignment horizontal="center" vertical="center"/>
    </xf>
    <xf numFmtId="0" fontId="1" fillId="0" borderId="27" xfId="2" applyFont="1" applyBorder="1" applyAlignment="1">
      <alignment horizontal="center" vertical="center"/>
    </xf>
    <xf numFmtId="0" fontId="1" fillId="0" borderId="186" xfId="2" applyFont="1" applyBorder="1" applyAlignment="1">
      <alignment horizontal="center" vertical="center"/>
    </xf>
    <xf numFmtId="0" fontId="1" fillId="11" borderId="31" xfId="2" applyFont="1" applyFill="1" applyBorder="1" applyAlignment="1">
      <alignment horizontal="center" vertical="center"/>
    </xf>
    <xf numFmtId="0" fontId="1" fillId="7" borderId="31" xfId="2" applyFont="1" applyFill="1" applyBorder="1" applyAlignment="1">
      <alignment horizontal="center" vertical="center"/>
    </xf>
    <xf numFmtId="0" fontId="1" fillId="7" borderId="32" xfId="2" applyFont="1" applyFill="1" applyBorder="1" applyAlignment="1">
      <alignment horizontal="center" vertical="center"/>
    </xf>
    <xf numFmtId="0" fontId="1" fillId="11" borderId="36" xfId="2" applyFont="1" applyFill="1" applyBorder="1" applyAlignment="1">
      <alignment horizontal="center" vertical="center"/>
    </xf>
    <xf numFmtId="0" fontId="1" fillId="7" borderId="36" xfId="2" applyFont="1" applyFill="1" applyBorder="1" applyAlignment="1">
      <alignment horizontal="center" vertical="center"/>
    </xf>
    <xf numFmtId="0" fontId="1" fillId="7" borderId="37" xfId="2" applyFont="1" applyFill="1" applyBorder="1" applyAlignment="1">
      <alignment horizontal="center" vertical="center"/>
    </xf>
    <xf numFmtId="0" fontId="1" fillId="0" borderId="31" xfId="2" applyFont="1" applyBorder="1" applyAlignment="1">
      <alignment horizontal="center" vertical="center"/>
    </xf>
    <xf numFmtId="49" fontId="1" fillId="0" borderId="70" xfId="2" applyNumberFormat="1" applyFont="1" applyBorder="1" applyAlignment="1">
      <alignment horizontal="center" vertical="center"/>
    </xf>
    <xf numFmtId="0" fontId="5" fillId="0" borderId="23" xfId="2" applyFont="1" applyBorder="1" applyAlignment="1">
      <alignment horizontal="center"/>
    </xf>
    <xf numFmtId="0" fontId="1" fillId="0" borderId="70" xfId="2" applyFont="1" applyBorder="1" applyAlignment="1">
      <alignment horizontal="center" vertical="center"/>
    </xf>
    <xf numFmtId="49" fontId="1" fillId="0" borderId="71" xfId="2" applyNumberFormat="1" applyFont="1" applyBorder="1" applyAlignment="1">
      <alignment horizontal="center" vertical="center"/>
    </xf>
    <xf numFmtId="0" fontId="1" fillId="0" borderId="71" xfId="2" applyFont="1" applyBorder="1" applyAlignment="1">
      <alignment horizontal="center" vertical="center"/>
    </xf>
    <xf numFmtId="0" fontId="1" fillId="0" borderId="182" xfId="2" applyFont="1" applyBorder="1" applyAlignment="1">
      <alignment horizontal="center" vertical="center" textRotation="90" wrapText="1"/>
    </xf>
    <xf numFmtId="0" fontId="1" fillId="0" borderId="124" xfId="2" applyFont="1" applyBorder="1" applyAlignment="1">
      <alignment horizontal="center" vertical="center"/>
    </xf>
    <xf numFmtId="49" fontId="5" fillId="0" borderId="157" xfId="2" applyNumberFormat="1" applyFont="1" applyBorder="1" applyAlignment="1">
      <alignment horizontal="left" vertical="center"/>
    </xf>
    <xf numFmtId="49" fontId="5" fillId="0" borderId="184" xfId="2" applyNumberFormat="1" applyFont="1" applyBorder="1" applyAlignment="1">
      <alignment horizontal="left" vertical="center"/>
    </xf>
    <xf numFmtId="49" fontId="5" fillId="0" borderId="184" xfId="2" applyNumberFormat="1" applyFont="1" applyBorder="1" applyAlignment="1">
      <alignment horizontal="center" vertical="center"/>
    </xf>
    <xf numFmtId="49" fontId="1" fillId="0" borderId="184" xfId="2" applyNumberFormat="1" applyFont="1" applyBorder="1" applyAlignment="1">
      <alignment horizontal="center" vertical="center"/>
    </xf>
    <xf numFmtId="0" fontId="1" fillId="0" borderId="184" xfId="2" applyFont="1" applyBorder="1" applyAlignment="1">
      <alignment horizontal="center" vertical="center"/>
    </xf>
    <xf numFmtId="49" fontId="5" fillId="0" borderId="185" xfId="2" applyNumberFormat="1" applyFont="1" applyBorder="1" applyAlignment="1">
      <alignment horizontal="left" vertical="center"/>
    </xf>
    <xf numFmtId="0" fontId="5" fillId="0" borderId="2" xfId="2" applyFont="1" applyBorder="1" applyAlignment="1">
      <alignment horizontal="center"/>
    </xf>
    <xf numFmtId="0" fontId="5" fillId="0" borderId="44" xfId="2" applyFont="1" applyBorder="1" applyAlignment="1">
      <alignment horizontal="center"/>
    </xf>
    <xf numFmtId="49" fontId="1" fillId="0" borderId="44" xfId="2" applyNumberFormat="1" applyFont="1" applyBorder="1" applyAlignment="1">
      <alignment horizontal="center" vertical="center"/>
    </xf>
    <xf numFmtId="0" fontId="5" fillId="0" borderId="184" xfId="2" applyFont="1" applyBorder="1" applyAlignment="1">
      <alignment horizontal="center"/>
    </xf>
    <xf numFmtId="49" fontId="1" fillId="0" borderId="176" xfId="2" applyNumberFormat="1" applyFont="1" applyBorder="1" applyAlignment="1">
      <alignment horizontal="center" vertical="center"/>
    </xf>
    <xf numFmtId="49" fontId="5" fillId="0" borderId="69" xfId="2" applyNumberFormat="1" applyFont="1" applyBorder="1" applyAlignment="1">
      <alignment horizontal="left" vertical="center"/>
    </xf>
    <xf numFmtId="49" fontId="1" fillId="0" borderId="31" xfId="2" applyNumberFormat="1" applyFont="1" applyBorder="1" applyAlignment="1">
      <alignment horizontal="center" vertical="center"/>
    </xf>
    <xf numFmtId="0" fontId="0" fillId="7" borderId="0" xfId="0" applyFill="1"/>
    <xf numFmtId="49" fontId="2" fillId="7" borderId="30" xfId="1" applyNumberFormat="1" applyFont="1" applyFill="1" applyBorder="1" applyAlignment="1">
      <alignment horizontal="center" vertical="center" wrapText="1"/>
    </xf>
    <xf numFmtId="0" fontId="8" fillId="11" borderId="31" xfId="1" applyFont="1" applyFill="1" applyBorder="1" applyAlignment="1">
      <alignment horizontal="center" vertical="center"/>
    </xf>
    <xf numFmtId="0" fontId="8" fillId="7" borderId="31" xfId="1" applyFont="1" applyFill="1" applyBorder="1" applyAlignment="1">
      <alignment horizontal="center" vertical="center"/>
    </xf>
    <xf numFmtId="0" fontId="8" fillId="7" borderId="32" xfId="1" applyFont="1" applyFill="1" applyBorder="1" applyAlignment="1">
      <alignment horizontal="center" vertical="center"/>
    </xf>
    <xf numFmtId="49" fontId="2" fillId="7" borderId="86" xfId="1" applyNumberFormat="1" applyFont="1" applyFill="1" applyBorder="1" applyAlignment="1">
      <alignment horizontal="center" vertical="center" wrapText="1"/>
    </xf>
    <xf numFmtId="0" fontId="11" fillId="7" borderId="87" xfId="1" applyFont="1" applyFill="1" applyBorder="1" applyAlignment="1">
      <alignment horizontal="center" vertical="center"/>
    </xf>
    <xf numFmtId="0" fontId="8" fillId="7" borderId="36" xfId="1" applyFont="1" applyFill="1" applyBorder="1" applyAlignment="1">
      <alignment horizontal="center" vertical="center"/>
    </xf>
    <xf numFmtId="0" fontId="11" fillId="7" borderId="88" xfId="1" applyFont="1" applyFill="1" applyBorder="1" applyAlignment="1">
      <alignment horizontal="center" vertical="center"/>
    </xf>
    <xf numFmtId="49" fontId="2" fillId="7" borderId="30" xfId="0" applyNumberFormat="1" applyFont="1" applyFill="1" applyBorder="1" applyAlignment="1">
      <alignment horizontal="center" vertical="center" wrapText="1"/>
    </xf>
    <xf numFmtId="0" fontId="1" fillId="11" borderId="31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7" borderId="32" xfId="0" applyFont="1" applyFill="1" applyBorder="1" applyAlignment="1">
      <alignment horizontal="center" vertical="center"/>
    </xf>
    <xf numFmtId="0" fontId="4" fillId="7" borderId="0" xfId="0" applyFont="1" applyFill="1"/>
    <xf numFmtId="0" fontId="1" fillId="0" borderId="43" xfId="2" applyFont="1" applyBorder="1"/>
    <xf numFmtId="0" fontId="1" fillId="0" borderId="44" xfId="2" applyFont="1" applyBorder="1"/>
    <xf numFmtId="0" fontId="1" fillId="0" borderId="45" xfId="2" applyFont="1" applyBorder="1"/>
    <xf numFmtId="0" fontId="1" fillId="0" borderId="10" xfId="2" applyFont="1" applyBorder="1"/>
    <xf numFmtId="0" fontId="1" fillId="0" borderId="46" xfId="2" applyFont="1" applyBorder="1"/>
    <xf numFmtId="0" fontId="3" fillId="0" borderId="1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1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1" fillId="0" borderId="14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1" fillId="0" borderId="16" xfId="2" applyFont="1" applyBorder="1" applyAlignment="1">
      <alignment horizontal="center" vertical="center"/>
    </xf>
    <xf numFmtId="0" fontId="1" fillId="0" borderId="17" xfId="2" applyFont="1" applyBorder="1" applyAlignment="1">
      <alignment horizontal="center" vertical="center" shrinkToFit="1"/>
    </xf>
    <xf numFmtId="0" fontId="1" fillId="0" borderId="18" xfId="2" applyFont="1" applyBorder="1" applyAlignment="1">
      <alignment horizontal="center" vertical="center"/>
    </xf>
    <xf numFmtId="0" fontId="1" fillId="0" borderId="19" xfId="2" applyFont="1" applyBorder="1" applyAlignment="1">
      <alignment horizontal="center" vertical="center"/>
    </xf>
    <xf numFmtId="0" fontId="1" fillId="0" borderId="20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/>
    </xf>
    <xf numFmtId="0" fontId="5" fillId="0" borderId="56" xfId="2" applyFont="1" applyBorder="1" applyAlignment="1">
      <alignment horizontal="center"/>
    </xf>
    <xf numFmtId="0" fontId="5" fillId="0" borderId="63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22" xfId="2" applyFont="1" applyBorder="1" applyAlignment="1">
      <alignment horizontal="center"/>
    </xf>
    <xf numFmtId="49" fontId="5" fillId="0" borderId="69" xfId="2" applyNumberFormat="1" applyFont="1" applyBorder="1" applyAlignment="1">
      <alignment horizontal="center" vertical="center"/>
    </xf>
    <xf numFmtId="0" fontId="5" fillId="0" borderId="24" xfId="2" applyFont="1" applyBorder="1" applyAlignment="1">
      <alignment horizontal="center"/>
    </xf>
    <xf numFmtId="0" fontId="1" fillId="0" borderId="25" xfId="2" applyFont="1" applyBorder="1" applyAlignment="1">
      <alignment horizontal="center" vertical="center" wrapText="1" shrinkToFit="1"/>
    </xf>
    <xf numFmtId="0" fontId="1" fillId="0" borderId="26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 textRotation="90" wrapText="1"/>
    </xf>
    <xf numFmtId="0" fontId="1" fillId="0" borderId="27" xfId="2" applyFont="1" applyBorder="1" applyAlignment="1">
      <alignment horizontal="center" vertical="center" textRotation="90" wrapText="1"/>
    </xf>
    <xf numFmtId="0" fontId="1" fillId="0" borderId="28" xfId="2" applyFont="1" applyBorder="1" applyAlignment="1">
      <alignment horizontal="center" vertical="center" textRotation="90" wrapText="1"/>
    </xf>
    <xf numFmtId="49" fontId="5" fillId="0" borderId="17" xfId="2" applyNumberFormat="1" applyFont="1" applyBorder="1" applyAlignment="1">
      <alignment horizontal="left" vertical="center"/>
    </xf>
    <xf numFmtId="49" fontId="5" fillId="0" borderId="48" xfId="2" applyNumberFormat="1" applyFont="1" applyBorder="1" applyAlignment="1">
      <alignment horizontal="left" vertical="center"/>
    </xf>
    <xf numFmtId="49" fontId="2" fillId="0" borderId="35" xfId="2" applyNumberFormat="1" applyFont="1" applyBorder="1" applyAlignment="1">
      <alignment horizontal="center" vertical="center" wrapText="1"/>
    </xf>
    <xf numFmtId="0" fontId="1" fillId="0" borderId="36" xfId="2" applyFont="1" applyBorder="1" applyAlignment="1">
      <alignment horizontal="center" vertical="center"/>
    </xf>
    <xf numFmtId="0" fontId="1" fillId="0" borderId="37" xfId="2" applyFont="1" applyBorder="1" applyAlignment="1">
      <alignment horizontal="center" vertical="center"/>
    </xf>
    <xf numFmtId="49" fontId="2" fillId="0" borderId="39" xfId="2" applyNumberFormat="1" applyFont="1" applyBorder="1" applyAlignment="1">
      <alignment horizontal="center" vertical="center" wrapText="1"/>
    </xf>
    <xf numFmtId="0" fontId="1" fillId="0" borderId="123" xfId="2" applyFont="1" applyBorder="1" applyAlignment="1">
      <alignment horizontal="center" vertical="center"/>
    </xf>
    <xf numFmtId="0" fontId="1" fillId="0" borderId="40" xfId="2" applyFont="1" applyBorder="1" applyAlignment="1">
      <alignment horizontal="center" vertical="center"/>
    </xf>
    <xf numFmtId="0" fontId="1" fillId="0" borderId="41" xfId="2" applyFont="1" applyBorder="1" applyAlignment="1">
      <alignment horizontal="center" vertical="center"/>
    </xf>
    <xf numFmtId="0" fontId="1" fillId="0" borderId="74" xfId="2" applyFont="1" applyBorder="1" applyAlignment="1">
      <alignment horizontal="center" vertical="center"/>
    </xf>
    <xf numFmtId="49" fontId="2" fillId="0" borderId="34" xfId="2" applyNumberFormat="1" applyFont="1" applyBorder="1" applyAlignment="1">
      <alignment horizontal="center" vertical="center" wrapText="1"/>
    </xf>
    <xf numFmtId="49" fontId="2" fillId="0" borderId="94" xfId="2" applyNumberFormat="1" applyFont="1" applyBorder="1" applyAlignment="1">
      <alignment horizontal="center" vertical="center" wrapText="1"/>
    </xf>
    <xf numFmtId="0" fontId="1" fillId="0" borderId="96" xfId="2" applyFont="1" applyBorder="1" applyAlignment="1">
      <alignment horizontal="center" vertical="center"/>
    </xf>
    <xf numFmtId="0" fontId="1" fillId="0" borderId="103" xfId="2" applyFont="1" applyBorder="1" applyAlignment="1">
      <alignment horizontal="center" vertical="center"/>
    </xf>
    <xf numFmtId="49" fontId="1" fillId="0" borderId="103" xfId="2" applyNumberFormat="1" applyFont="1" applyBorder="1" applyAlignment="1">
      <alignment horizontal="center" vertical="center"/>
    </xf>
    <xf numFmtId="49" fontId="2" fillId="0" borderId="105" xfId="2" applyNumberFormat="1" applyFont="1" applyBorder="1" applyAlignment="1">
      <alignment horizontal="center" vertical="center" wrapText="1"/>
    </xf>
    <xf numFmtId="0" fontId="1" fillId="0" borderId="77" xfId="2" applyFont="1" applyBorder="1" applyAlignment="1">
      <alignment horizontal="center" vertical="center"/>
    </xf>
    <xf numFmtId="0" fontId="1" fillId="0" borderId="78" xfId="2" applyFont="1" applyBorder="1" applyAlignment="1">
      <alignment horizontal="center" vertical="center"/>
    </xf>
    <xf numFmtId="0" fontId="1" fillId="0" borderId="154" xfId="2" applyFont="1" applyBorder="1" applyAlignment="1">
      <alignment horizontal="center" vertical="center"/>
    </xf>
    <xf numFmtId="49" fontId="1" fillId="0" borderId="15" xfId="2" applyNumberFormat="1" applyFont="1" applyBorder="1" applyAlignment="1">
      <alignment horizontal="center" vertical="center"/>
    </xf>
    <xf numFmtId="0" fontId="1" fillId="0" borderId="73" xfId="2" applyFont="1" applyBorder="1" applyAlignment="1">
      <alignment horizontal="center" vertical="center"/>
    </xf>
    <xf numFmtId="0" fontId="1" fillId="0" borderId="76" xfId="2" applyFont="1" applyBorder="1" applyAlignment="1">
      <alignment horizontal="center" vertical="center"/>
    </xf>
    <xf numFmtId="0" fontId="1" fillId="0" borderId="108" xfId="2" applyFont="1" applyBorder="1" applyAlignment="1">
      <alignment horizontal="center" vertical="center"/>
    </xf>
    <xf numFmtId="0" fontId="5" fillId="0" borderId="46" xfId="2" applyFont="1" applyBorder="1" applyAlignment="1">
      <alignment horizontal="center"/>
    </xf>
    <xf numFmtId="0" fontId="1" fillId="0" borderId="180" xfId="2" applyFont="1" applyBorder="1" applyAlignment="1">
      <alignment horizontal="center" vertical="center" wrapText="1" shrinkToFit="1"/>
    </xf>
    <xf numFmtId="0" fontId="1" fillId="0" borderId="181" xfId="2" applyFont="1" applyBorder="1" applyAlignment="1">
      <alignment horizontal="center" vertical="center"/>
    </xf>
    <xf numFmtId="0" fontId="1" fillId="0" borderId="183" xfId="2" applyFont="1" applyBorder="1" applyAlignment="1">
      <alignment horizontal="center" vertical="center" textRotation="90" wrapText="1"/>
    </xf>
    <xf numFmtId="49" fontId="2" fillId="0" borderId="115" xfId="2" applyNumberFormat="1" applyFont="1" applyBorder="1" applyAlignment="1">
      <alignment horizontal="center" vertical="center" wrapText="1"/>
    </xf>
    <xf numFmtId="49" fontId="1" fillId="0" borderId="75" xfId="2" applyNumberFormat="1" applyFont="1" applyBorder="1" applyAlignment="1">
      <alignment horizontal="center" vertical="center"/>
    </xf>
    <xf numFmtId="0" fontId="1" fillId="0" borderId="75" xfId="2" applyFont="1" applyBorder="1" applyAlignment="1">
      <alignment horizontal="center" vertical="center"/>
    </xf>
    <xf numFmtId="0" fontId="1" fillId="0" borderId="15" xfId="2" applyFont="1" applyBorder="1"/>
    <xf numFmtId="0" fontId="1" fillId="0" borderId="172" xfId="2" applyFont="1" applyBorder="1" applyAlignment="1">
      <alignment horizontal="right"/>
    </xf>
    <xf numFmtId="0" fontId="1" fillId="0" borderId="107" xfId="2" applyFont="1" applyBorder="1" applyAlignment="1">
      <alignment horizontal="center" vertical="center"/>
    </xf>
    <xf numFmtId="49" fontId="1" fillId="0" borderId="124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/>
    </xf>
    <xf numFmtId="0" fontId="1" fillId="0" borderId="186" xfId="2" applyFont="1" applyBorder="1" applyAlignment="1">
      <alignment horizontal="center" vertical="center" textRotation="90" wrapText="1"/>
    </xf>
    <xf numFmtId="49" fontId="2" fillId="0" borderId="112" xfId="2" applyNumberFormat="1" applyFont="1" applyBorder="1" applyAlignment="1">
      <alignment horizontal="center" vertical="center" wrapText="1"/>
    </xf>
    <xf numFmtId="0" fontId="1" fillId="0" borderId="116" xfId="2" applyFont="1" applyBorder="1" applyAlignment="1">
      <alignment horizontal="center" vertical="center"/>
    </xf>
    <xf numFmtId="49" fontId="2" fillId="0" borderId="118" xfId="2" applyNumberFormat="1" applyFont="1" applyBorder="1" applyAlignment="1">
      <alignment horizontal="center" vertical="center" wrapText="1"/>
    </xf>
    <xf numFmtId="0" fontId="3" fillId="0" borderId="36" xfId="2" applyFont="1" applyBorder="1" applyAlignment="1">
      <alignment horizontal="center" vertical="center"/>
    </xf>
    <xf numFmtId="0" fontId="3" fillId="0" borderId="51" xfId="2" applyFont="1" applyBorder="1" applyAlignment="1">
      <alignment horizontal="center" vertical="center"/>
    </xf>
    <xf numFmtId="0" fontId="1" fillId="0" borderId="119" xfId="2" applyFont="1" applyBorder="1" applyAlignment="1">
      <alignment horizontal="center" vertical="center"/>
    </xf>
    <xf numFmtId="49" fontId="3" fillId="0" borderId="170" xfId="2" applyNumberFormat="1" applyFont="1" applyBorder="1" applyAlignment="1">
      <alignment horizontal="center" vertical="center"/>
    </xf>
    <xf numFmtId="0" fontId="3" fillId="0" borderId="170" xfId="2" applyFont="1" applyBorder="1" applyAlignment="1">
      <alignment horizontal="center" vertical="center"/>
    </xf>
    <xf numFmtId="0" fontId="3" fillId="0" borderId="174" xfId="2" applyFont="1" applyBorder="1" applyAlignment="1">
      <alignment horizontal="center" vertical="center"/>
    </xf>
    <xf numFmtId="0" fontId="3" fillId="0" borderId="40" xfId="2" applyFont="1" applyBorder="1" applyAlignment="1">
      <alignment horizontal="center" vertical="center"/>
    </xf>
    <xf numFmtId="49" fontId="3" fillId="0" borderId="40" xfId="2" applyNumberFormat="1" applyFont="1" applyBorder="1" applyAlignment="1">
      <alignment horizontal="center" vertical="center"/>
    </xf>
    <xf numFmtId="0" fontId="3" fillId="0" borderId="59" xfId="2" applyFont="1" applyBorder="1" applyAlignment="1">
      <alignment horizontal="center" vertical="center"/>
    </xf>
    <xf numFmtId="0" fontId="1" fillId="0" borderId="173" xfId="2" applyFont="1" applyBorder="1" applyAlignment="1">
      <alignment horizontal="center" vertical="center"/>
    </xf>
    <xf numFmtId="49" fontId="3" fillId="0" borderId="10" xfId="2" applyNumberFormat="1" applyFont="1" applyBorder="1" applyAlignment="1">
      <alignment horizontal="center" vertical="center" wrapText="1"/>
    </xf>
    <xf numFmtId="49" fontId="3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0" fontId="7" fillId="0" borderId="167" xfId="2" applyFont="1" applyBorder="1" applyAlignment="1">
      <alignment horizontal="center" vertical="center"/>
    </xf>
    <xf numFmtId="0" fontId="3" fillId="0" borderId="46" xfId="2" applyFont="1" applyBorder="1" applyAlignment="1">
      <alignment horizontal="center" vertical="center"/>
    </xf>
    <xf numFmtId="0" fontId="1" fillId="0" borderId="132" xfId="2" applyFont="1" applyBorder="1" applyAlignment="1">
      <alignment horizontal="center" vertical="center"/>
    </xf>
    <xf numFmtId="0" fontId="1" fillId="0" borderId="171" xfId="2" applyFont="1" applyBorder="1" applyAlignment="1">
      <alignment horizontal="center" vertical="center"/>
    </xf>
    <xf numFmtId="0" fontId="1" fillId="0" borderId="133" xfId="2" applyFont="1" applyBorder="1" applyAlignment="1">
      <alignment horizontal="center" vertical="center"/>
    </xf>
    <xf numFmtId="0" fontId="1" fillId="0" borderId="136" xfId="2" applyFont="1" applyBorder="1" applyAlignment="1">
      <alignment horizontal="center" vertical="center"/>
    </xf>
    <xf numFmtId="49" fontId="1" fillId="0" borderId="77" xfId="2" applyNumberFormat="1" applyFont="1" applyBorder="1" applyAlignment="1">
      <alignment horizontal="center" vertical="center"/>
    </xf>
    <xf numFmtId="0" fontId="1" fillId="0" borderId="137" xfId="2" applyFont="1" applyBorder="1" applyAlignment="1">
      <alignment horizontal="center" vertical="center"/>
    </xf>
    <xf numFmtId="0" fontId="1" fillId="0" borderId="138" xfId="2" applyFont="1" applyBorder="1" applyAlignment="1">
      <alignment horizontal="center" vertical="center"/>
    </xf>
    <xf numFmtId="49" fontId="2" fillId="0" borderId="58" xfId="2" applyNumberFormat="1" applyFont="1" applyBorder="1" applyAlignment="1">
      <alignment horizontal="center" vertical="center" wrapText="1"/>
    </xf>
    <xf numFmtId="0" fontId="1" fillId="0" borderId="144" xfId="2" applyFont="1" applyBorder="1" applyAlignment="1">
      <alignment horizontal="center" vertical="center"/>
    </xf>
    <xf numFmtId="0" fontId="1" fillId="0" borderId="145" xfId="2" applyFont="1" applyBorder="1" applyAlignment="1">
      <alignment horizontal="center" vertical="center"/>
    </xf>
    <xf numFmtId="49" fontId="2" fillId="0" borderId="73" xfId="2" applyNumberFormat="1" applyFont="1" applyBorder="1" applyAlignment="1">
      <alignment horizontal="center" vertical="center" wrapText="1"/>
    </xf>
    <xf numFmtId="49" fontId="2" fillId="0" borderId="146" xfId="2" applyNumberFormat="1" applyFont="1" applyBorder="1" applyAlignment="1">
      <alignment horizontal="center" vertical="center" wrapText="1"/>
    </xf>
    <xf numFmtId="49" fontId="2" fillId="0" borderId="76" xfId="2" applyNumberFormat="1" applyFont="1" applyBorder="1" applyAlignment="1">
      <alignment horizontal="center" vertical="center" wrapText="1"/>
    </xf>
    <xf numFmtId="49" fontId="1" fillId="0" borderId="96" xfId="2" applyNumberFormat="1" applyFont="1" applyBorder="1" applyAlignment="1">
      <alignment horizontal="center" vertical="center"/>
    </xf>
    <xf numFmtId="0" fontId="1" fillId="0" borderId="148" xfId="2" applyFont="1" applyBorder="1" applyAlignment="1">
      <alignment horizontal="center" vertical="center"/>
    </xf>
    <xf numFmtId="0" fontId="1" fillId="0" borderId="51" xfId="2" applyFont="1" applyBorder="1" applyAlignment="1">
      <alignment horizontal="center" vertical="center"/>
    </xf>
    <xf numFmtId="0" fontId="1" fillId="0" borderId="36" xfId="2" applyFont="1" applyBorder="1"/>
    <xf numFmtId="0" fontId="1" fillId="0" borderId="155" xfId="2" applyFont="1" applyBorder="1" applyAlignment="1">
      <alignment horizontal="center" vertical="center"/>
    </xf>
    <xf numFmtId="49" fontId="1" fillId="0" borderId="116" xfId="2" applyNumberFormat="1" applyFont="1" applyBorder="1" applyAlignment="1">
      <alignment horizontal="center" vertical="center"/>
    </xf>
    <xf numFmtId="0" fontId="1" fillId="0" borderId="169" xfId="2" applyFont="1" applyBorder="1" applyAlignment="1">
      <alignment horizontal="center" vertical="center"/>
    </xf>
    <xf numFmtId="0" fontId="1" fillId="0" borderId="59" xfId="2" applyFont="1" applyBorder="1" applyAlignment="1">
      <alignment horizontal="center" vertical="center"/>
    </xf>
    <xf numFmtId="0" fontId="1" fillId="0" borderId="40" xfId="2" applyFont="1" applyBorder="1"/>
    <xf numFmtId="0" fontId="1" fillId="0" borderId="187" xfId="2" applyFont="1" applyBorder="1" applyAlignment="1">
      <alignment horizontal="center" vertical="center"/>
    </xf>
    <xf numFmtId="49" fontId="2" fillId="0" borderId="175" xfId="2" applyNumberFormat="1" applyFont="1" applyBorder="1" applyAlignment="1">
      <alignment horizontal="center" vertical="center" wrapText="1"/>
    </xf>
    <xf numFmtId="49" fontId="3" fillId="0" borderId="36" xfId="2" applyNumberFormat="1" applyFont="1" applyBorder="1" applyAlignment="1">
      <alignment horizontal="center" vertical="center"/>
    </xf>
    <xf numFmtId="0" fontId="3" fillId="0" borderId="37" xfId="2" applyFont="1" applyBorder="1" applyAlignment="1">
      <alignment horizontal="center" vertical="center"/>
    </xf>
    <xf numFmtId="49" fontId="2" fillId="0" borderId="52" xfId="2" applyNumberFormat="1" applyFont="1" applyBorder="1" applyAlignment="1">
      <alignment horizontal="center" vertical="center" wrapText="1"/>
    </xf>
    <xf numFmtId="0" fontId="3" fillId="0" borderId="149" xfId="2" applyFont="1" applyBorder="1" applyAlignment="1">
      <alignment horizontal="center" vertical="center"/>
    </xf>
    <xf numFmtId="0" fontId="1" fillId="0" borderId="150" xfId="2" applyFont="1" applyBorder="1" applyAlignment="1">
      <alignment horizontal="center" vertical="center"/>
    </xf>
    <xf numFmtId="49" fontId="2" fillId="0" borderId="54" xfId="2" applyNumberFormat="1" applyFont="1" applyBorder="1" applyAlignment="1">
      <alignment horizontal="center" vertical="center" wrapText="1"/>
    </xf>
    <xf numFmtId="49" fontId="3" fillId="0" borderId="151" xfId="2" applyNumberFormat="1" applyFont="1" applyBorder="1" applyAlignment="1">
      <alignment horizontal="center" vertical="center"/>
    </xf>
    <xf numFmtId="0" fontId="3" fillId="0" borderId="151" xfId="2" applyFont="1" applyBorder="1" applyAlignment="1">
      <alignment horizontal="center" vertical="center"/>
    </xf>
    <xf numFmtId="0" fontId="3" fillId="0" borderId="152" xfId="2" applyFont="1" applyBorder="1" applyAlignment="1">
      <alignment horizontal="center" vertical="center"/>
    </xf>
    <xf numFmtId="0" fontId="1" fillId="0" borderId="152" xfId="2" applyFont="1" applyBorder="1" applyAlignment="1">
      <alignment horizontal="center" vertical="center"/>
    </xf>
    <xf numFmtId="0" fontId="1" fillId="0" borderId="153" xfId="2" applyFont="1" applyBorder="1" applyAlignment="1">
      <alignment horizontal="center" vertical="center"/>
    </xf>
    <xf numFmtId="0" fontId="3" fillId="0" borderId="41" xfId="2" applyFont="1" applyBorder="1" applyAlignment="1">
      <alignment horizontal="center" vertical="center"/>
    </xf>
    <xf numFmtId="49" fontId="5" fillId="0" borderId="10" xfId="2" applyNumberFormat="1" applyFont="1" applyBorder="1" applyAlignment="1">
      <alignment horizontal="center" vertical="center" wrapText="1"/>
    </xf>
    <xf numFmtId="49" fontId="5" fillId="0" borderId="0" xfId="2" applyNumberFormat="1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49" fontId="1" fillId="0" borderId="0" xfId="2" applyNumberFormat="1" applyFont="1" applyAlignment="1">
      <alignment horizontal="center" vertical="center"/>
    </xf>
    <xf numFmtId="0" fontId="1" fillId="0" borderId="46" xfId="2" applyFont="1" applyBorder="1" applyAlignment="1">
      <alignment horizontal="center" vertical="center"/>
    </xf>
    <xf numFmtId="0" fontId="1" fillId="0" borderId="79" xfId="2" applyFont="1" applyBorder="1" applyAlignment="1">
      <alignment horizontal="center" vertical="center"/>
    </xf>
    <xf numFmtId="0" fontId="1" fillId="0" borderId="0" xfId="2" applyFont="1" applyAlignment="1">
      <alignment vertical="center"/>
    </xf>
    <xf numFmtId="0" fontId="5" fillId="0" borderId="79" xfId="2" applyFont="1" applyBorder="1" applyAlignment="1">
      <alignment horizontal="center" vertical="center"/>
    </xf>
    <xf numFmtId="0" fontId="1" fillId="0" borderId="80" xfId="2" applyFont="1" applyBorder="1" applyAlignment="1">
      <alignment horizontal="center" vertical="center"/>
    </xf>
    <xf numFmtId="0" fontId="1" fillId="0" borderId="0" xfId="2" applyFont="1" applyAlignment="1">
      <alignment horizontal="left"/>
    </xf>
    <xf numFmtId="0" fontId="1" fillId="0" borderId="79" xfId="2" applyFont="1" applyBorder="1"/>
    <xf numFmtId="0" fontId="1" fillId="0" borderId="81" xfId="2" applyFont="1" applyBorder="1" applyAlignment="1">
      <alignment horizontal="center" vertical="center"/>
    </xf>
    <xf numFmtId="0" fontId="1" fillId="0" borderId="82" xfId="2" applyFont="1" applyBorder="1"/>
    <xf numFmtId="0" fontId="1" fillId="0" borderId="83" xfId="2" applyFont="1" applyBorder="1"/>
    <xf numFmtId="0" fontId="1" fillId="0" borderId="84" xfId="2" applyFont="1" applyBorder="1" applyAlignment="1">
      <alignment horizontal="right"/>
    </xf>
    <xf numFmtId="0" fontId="8" fillId="0" borderId="0" xfId="2" applyFont="1"/>
    <xf numFmtId="0" fontId="3" fillId="0" borderId="0" xfId="2" applyFont="1"/>
    <xf numFmtId="0" fontId="1" fillId="0" borderId="47" xfId="2" applyFont="1" applyBorder="1"/>
    <xf numFmtId="0" fontId="1" fillId="0" borderId="85" xfId="2" applyFont="1" applyBorder="1"/>
    <xf numFmtId="0" fontId="3" fillId="0" borderId="85" xfId="2" applyFont="1" applyBorder="1"/>
    <xf numFmtId="0" fontId="1" fillId="0" borderId="68" xfId="2" applyFont="1" applyBorder="1"/>
    <xf numFmtId="49" fontId="2" fillId="7" borderId="35" xfId="1" applyNumberFormat="1" applyFont="1" applyFill="1" applyBorder="1" applyAlignment="1">
      <alignment horizontal="center" vertical="center" wrapText="1"/>
    </xf>
    <xf numFmtId="0" fontId="8" fillId="11" borderId="36" xfId="1" applyFont="1" applyFill="1" applyBorder="1" applyAlignment="1">
      <alignment horizontal="center" vertical="center"/>
    </xf>
    <xf numFmtId="0" fontId="8" fillId="7" borderId="37" xfId="1" applyFont="1" applyFill="1" applyBorder="1" applyAlignment="1">
      <alignment horizontal="center" vertical="center"/>
    </xf>
    <xf numFmtId="49" fontId="2" fillId="7" borderId="35" xfId="0" applyNumberFormat="1" applyFont="1" applyFill="1" applyBorder="1" applyAlignment="1">
      <alignment horizontal="center" vertical="center" wrapText="1"/>
    </xf>
    <xf numFmtId="0" fontId="1" fillId="11" borderId="36" xfId="0" applyFont="1" applyFill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/>
    </xf>
    <xf numFmtId="49" fontId="2" fillId="7" borderId="89" xfId="1" applyNumberFormat="1" applyFont="1" applyFill="1" applyBorder="1" applyAlignment="1">
      <alignment horizontal="center" vertical="center" wrapText="1"/>
    </xf>
    <xf numFmtId="0" fontId="11" fillId="7" borderId="90" xfId="1" applyFont="1" applyFill="1" applyBorder="1" applyAlignment="1">
      <alignment horizontal="center" vertical="center"/>
    </xf>
    <xf numFmtId="0" fontId="11" fillId="7" borderId="91" xfId="1" applyFont="1" applyFill="1" applyBorder="1" applyAlignment="1">
      <alignment horizontal="center" vertical="center"/>
    </xf>
    <xf numFmtId="49" fontId="5" fillId="7" borderId="17" xfId="0" applyNumberFormat="1" applyFont="1" applyFill="1" applyBorder="1" applyAlignment="1">
      <alignment horizontal="left" vertical="center"/>
    </xf>
    <xf numFmtId="49" fontId="5" fillId="7" borderId="23" xfId="0" applyNumberFormat="1" applyFont="1" applyFill="1" applyBorder="1" applyAlignment="1">
      <alignment horizontal="left" vertical="center"/>
    </xf>
    <xf numFmtId="49" fontId="5" fillId="7" borderId="24" xfId="0" applyNumberFormat="1" applyFont="1" applyFill="1" applyBorder="1" applyAlignment="1">
      <alignment horizontal="left" vertical="center"/>
    </xf>
    <xf numFmtId="49" fontId="2" fillId="7" borderId="29" xfId="0" applyNumberFormat="1" applyFont="1" applyFill="1" applyBorder="1" applyAlignment="1">
      <alignment horizontal="center" vertical="center" wrapText="1"/>
    </xf>
    <xf numFmtId="0" fontId="1" fillId="11" borderId="30" xfId="0" applyFont="1" applyFill="1" applyBorder="1" applyAlignment="1">
      <alignment horizontal="center" vertical="center"/>
    </xf>
    <xf numFmtId="0" fontId="1" fillId="11" borderId="32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center" vertical="center"/>
    </xf>
    <xf numFmtId="49" fontId="2" fillId="7" borderId="34" xfId="0" applyNumberFormat="1" applyFont="1" applyFill="1" applyBorder="1" applyAlignment="1">
      <alignment horizontal="center" vertical="center" wrapText="1"/>
    </xf>
    <xf numFmtId="0" fontId="1" fillId="11" borderId="35" xfId="0" applyFont="1" applyFill="1" applyBorder="1" applyAlignment="1">
      <alignment horizontal="center" vertical="center"/>
    </xf>
    <xf numFmtId="0" fontId="1" fillId="11" borderId="37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/>
    </xf>
    <xf numFmtId="0" fontId="1" fillId="7" borderId="37" xfId="0" applyFont="1" applyFill="1" applyBorder="1" applyAlignment="1">
      <alignment horizontal="center" vertical="center"/>
    </xf>
    <xf numFmtId="0" fontId="7" fillId="7" borderId="38" xfId="0" applyFont="1" applyFill="1" applyBorder="1" applyAlignment="1">
      <alignment horizontal="center" vertical="center"/>
    </xf>
    <xf numFmtId="0" fontId="1" fillId="11" borderId="39" xfId="0" applyFont="1" applyFill="1" applyBorder="1" applyAlignment="1">
      <alignment horizontal="center" vertical="center"/>
    </xf>
    <xf numFmtId="0" fontId="1" fillId="11" borderId="40" xfId="0" applyFont="1" applyFill="1" applyBorder="1" applyAlignment="1">
      <alignment horizontal="center" vertical="center"/>
    </xf>
    <xf numFmtId="0" fontId="1" fillId="7" borderId="40" xfId="0" applyFont="1" applyFill="1" applyBorder="1" applyAlignment="1">
      <alignment horizontal="center" vertical="center"/>
    </xf>
    <xf numFmtId="0" fontId="1" fillId="11" borderId="41" xfId="0" applyFont="1" applyFill="1" applyBorder="1" applyAlignment="1">
      <alignment horizontal="center" vertical="center"/>
    </xf>
    <xf numFmtId="0" fontId="1" fillId="7" borderId="39" xfId="0" applyFont="1" applyFill="1" applyBorder="1" applyAlignment="1">
      <alignment horizontal="center" vertical="center"/>
    </xf>
    <xf numFmtId="0" fontId="1" fillId="7" borderId="41" xfId="0" applyFont="1" applyFill="1" applyBorder="1" applyAlignment="1">
      <alignment horizontal="center" vertical="center"/>
    </xf>
    <xf numFmtId="0" fontId="7" fillId="7" borderId="42" xfId="0" applyFont="1" applyFill="1" applyBorder="1" applyAlignment="1">
      <alignment horizontal="center" vertical="center"/>
    </xf>
    <xf numFmtId="49" fontId="2" fillId="7" borderId="47" xfId="0" applyNumberFormat="1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 shrinkToFit="1"/>
    </xf>
    <xf numFmtId="0" fontId="1" fillId="7" borderId="26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 textRotation="90" wrapText="1"/>
    </xf>
    <xf numFmtId="0" fontId="1" fillId="7" borderId="27" xfId="0" applyFont="1" applyFill="1" applyBorder="1" applyAlignment="1">
      <alignment horizontal="center" vertical="center" textRotation="90" wrapText="1"/>
    </xf>
    <xf numFmtId="0" fontId="1" fillId="7" borderId="28" xfId="0" applyFont="1" applyFill="1" applyBorder="1" applyAlignment="1">
      <alignment horizontal="center" vertical="center" textRotation="90" wrapText="1"/>
    </xf>
    <xf numFmtId="49" fontId="5" fillId="7" borderId="48" xfId="0" applyNumberFormat="1" applyFont="1" applyFill="1" applyBorder="1" applyAlignment="1">
      <alignment horizontal="left" vertical="center"/>
    </xf>
    <xf numFmtId="49" fontId="2" fillId="7" borderId="43" xfId="0" applyNumberFormat="1" applyFont="1" applyFill="1" applyBorder="1" applyAlignment="1">
      <alignment horizontal="center" vertical="center" wrapText="1"/>
    </xf>
    <xf numFmtId="49" fontId="2" fillId="7" borderId="31" xfId="0" applyNumberFormat="1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/>
    </xf>
    <xf numFmtId="0" fontId="7" fillId="7" borderId="50" xfId="0" applyFont="1" applyFill="1" applyBorder="1" applyAlignment="1">
      <alignment horizontal="center" vertical="center"/>
    </xf>
    <xf numFmtId="49" fontId="2" fillId="7" borderId="51" xfId="0" applyNumberFormat="1" applyFont="1" applyFill="1" applyBorder="1" applyAlignment="1">
      <alignment horizontal="center" vertical="center" wrapText="1"/>
    </xf>
    <xf numFmtId="49" fontId="2" fillId="7" borderId="36" xfId="0" applyNumberFormat="1" applyFont="1" applyFill="1" applyBorder="1" applyAlignment="1">
      <alignment horizontal="center" vertical="center" wrapText="1"/>
    </xf>
    <xf numFmtId="0" fontId="1" fillId="7" borderId="52" xfId="0" applyFont="1" applyFill="1" applyBorder="1" applyAlignment="1">
      <alignment horizontal="center" vertical="center"/>
    </xf>
    <xf numFmtId="0" fontId="7" fillId="7" borderId="53" xfId="0" applyFont="1" applyFill="1" applyBorder="1" applyAlignment="1">
      <alignment horizontal="center" vertical="center"/>
    </xf>
    <xf numFmtId="49" fontId="1" fillId="7" borderId="36" xfId="0" applyNumberFormat="1" applyFont="1" applyFill="1" applyBorder="1" applyAlignment="1">
      <alignment horizontal="center" vertical="center"/>
    </xf>
    <xf numFmtId="0" fontId="1" fillId="7" borderId="54" xfId="0" applyFont="1" applyFill="1" applyBorder="1" applyAlignment="1">
      <alignment horizontal="center" vertical="center"/>
    </xf>
    <xf numFmtId="0" fontId="7" fillId="7" borderId="55" xfId="0" applyFont="1" applyFill="1" applyBorder="1" applyAlignment="1">
      <alignment horizontal="center" vertical="center"/>
    </xf>
    <xf numFmtId="49" fontId="2" fillId="7" borderId="92" xfId="1" applyNumberFormat="1" applyFont="1" applyFill="1" applyBorder="1" applyAlignment="1">
      <alignment horizontal="center" vertical="center" wrapText="1"/>
    </xf>
    <xf numFmtId="49" fontId="2" fillId="7" borderId="93" xfId="1" applyNumberFormat="1" applyFont="1" applyFill="1" applyBorder="1" applyAlignment="1">
      <alignment horizontal="center" vertical="center" wrapText="1"/>
    </xf>
    <xf numFmtId="0" fontId="8" fillId="11" borderId="70" xfId="1" applyFont="1" applyFill="1" applyBorder="1" applyAlignment="1">
      <alignment horizontal="center" vertical="center"/>
    </xf>
    <xf numFmtId="0" fontId="8" fillId="7" borderId="70" xfId="1" applyFont="1" applyFill="1" applyBorder="1" applyAlignment="1">
      <alignment horizontal="center" vertical="center"/>
    </xf>
    <xf numFmtId="0" fontId="8" fillId="11" borderId="15" xfId="1" applyFont="1" applyFill="1" applyBorder="1" applyAlignment="1">
      <alignment horizontal="center" vertical="center"/>
    </xf>
    <xf numFmtId="0" fontId="8" fillId="7" borderId="15" xfId="1" applyFont="1" applyFill="1" applyBorder="1" applyAlignment="1">
      <alignment horizontal="center" vertical="center"/>
    </xf>
    <xf numFmtId="0" fontId="8" fillId="11" borderId="96" xfId="1" applyFont="1" applyFill="1" applyBorder="1" applyAlignment="1">
      <alignment horizontal="center" vertical="center"/>
    </xf>
    <xf numFmtId="0" fontId="8" fillId="7" borderId="72" xfId="1" applyFont="1" applyFill="1" applyBorder="1" applyAlignment="1">
      <alignment horizontal="center" vertical="center"/>
    </xf>
    <xf numFmtId="49" fontId="2" fillId="7" borderId="94" xfId="1" applyNumberFormat="1" applyFont="1" applyFill="1" applyBorder="1" applyAlignment="1">
      <alignment horizontal="center" vertical="center" wrapText="1"/>
    </xf>
    <xf numFmtId="0" fontId="8" fillId="7" borderId="96" xfId="1" applyFont="1" applyFill="1" applyBorder="1" applyAlignment="1">
      <alignment horizontal="center" vertical="center"/>
    </xf>
    <xf numFmtId="0" fontId="8" fillId="7" borderId="74" xfId="1" applyFont="1" applyFill="1" applyBorder="1" applyAlignment="1">
      <alignment horizontal="center" vertical="center"/>
    </xf>
    <xf numFmtId="49" fontId="2" fillId="7" borderId="94" xfId="2" applyNumberFormat="1" applyFont="1" applyFill="1" applyBorder="1" applyAlignment="1">
      <alignment horizontal="center" vertical="center" wrapText="1"/>
    </xf>
    <xf numFmtId="0" fontId="1" fillId="11" borderId="96" xfId="2" applyFont="1" applyFill="1" applyBorder="1" applyAlignment="1">
      <alignment horizontal="center" vertical="center"/>
    </xf>
    <xf numFmtId="0" fontId="1" fillId="7" borderId="96" xfId="2" applyFont="1" applyFill="1" applyBorder="1" applyAlignment="1">
      <alignment horizontal="center" vertical="center"/>
    </xf>
    <xf numFmtId="0" fontId="1" fillId="7" borderId="148" xfId="2" applyFont="1" applyFill="1" applyBorder="1" applyAlignment="1">
      <alignment horizontal="center" vertical="center"/>
    </xf>
    <xf numFmtId="0" fontId="1" fillId="7" borderId="36" xfId="2" applyFont="1" applyFill="1" applyBorder="1"/>
    <xf numFmtId="0" fontId="1" fillId="7" borderId="155" xfId="2" applyFont="1" applyFill="1" applyBorder="1" applyAlignment="1">
      <alignment horizontal="center" vertical="center"/>
    </xf>
    <xf numFmtId="0" fontId="1" fillId="7" borderId="15" xfId="2" applyFont="1" applyFill="1" applyBorder="1" applyAlignment="1">
      <alignment horizontal="center" vertical="center"/>
    </xf>
    <xf numFmtId="0" fontId="1" fillId="11" borderId="15" xfId="2" applyFont="1" applyFill="1" applyBorder="1" applyAlignment="1">
      <alignment horizontal="center" vertical="center"/>
    </xf>
    <xf numFmtId="0" fontId="1" fillId="7" borderId="74" xfId="2" applyFont="1" applyFill="1" applyBorder="1" applyAlignment="1">
      <alignment horizontal="center" vertical="center"/>
    </xf>
    <xf numFmtId="49" fontId="2" fillId="7" borderId="95" xfId="2" applyNumberFormat="1" applyFont="1" applyFill="1" applyBorder="1" applyAlignment="1">
      <alignment horizontal="center" vertical="center" wrapText="1"/>
    </xf>
    <xf numFmtId="0" fontId="1" fillId="11" borderId="154" xfId="2" applyFont="1" applyFill="1" applyBorder="1" applyAlignment="1">
      <alignment horizontal="center" vertical="center"/>
    </xf>
    <xf numFmtId="49" fontId="2" fillId="7" borderId="94" xfId="0" applyNumberFormat="1" applyFont="1" applyFill="1" applyBorder="1" applyAlignment="1">
      <alignment horizontal="center" vertical="center" wrapText="1"/>
    </xf>
    <xf numFmtId="49" fontId="2" fillId="7" borderId="93" xfId="0" applyNumberFormat="1" applyFont="1" applyFill="1" applyBorder="1" applyAlignment="1">
      <alignment horizontal="center" vertical="center" wrapText="1"/>
    </xf>
    <xf numFmtId="0" fontId="1" fillId="11" borderId="123" xfId="0" applyFont="1" applyFill="1" applyBorder="1" applyAlignment="1">
      <alignment horizontal="center" vertical="center"/>
    </xf>
    <xf numFmtId="0" fontId="1" fillId="11" borderId="70" xfId="0" applyFont="1" applyFill="1" applyBorder="1" applyAlignment="1">
      <alignment horizontal="center" vertical="center"/>
    </xf>
    <xf numFmtId="0" fontId="1" fillId="7" borderId="70" xfId="0" applyFont="1" applyFill="1" applyBorder="1" applyAlignment="1">
      <alignment horizontal="center" vertical="center"/>
    </xf>
    <xf numFmtId="0" fontId="1" fillId="7" borderId="72" xfId="0" applyFont="1" applyFill="1" applyBorder="1" applyAlignment="1">
      <alignment horizontal="center" vertical="center"/>
    </xf>
    <xf numFmtId="0" fontId="11" fillId="7" borderId="98" xfId="1" applyFont="1" applyFill="1" applyBorder="1" applyAlignment="1">
      <alignment horizontal="center" vertical="center"/>
    </xf>
    <xf numFmtId="0" fontId="11" fillId="7" borderId="106" xfId="1" applyFont="1" applyFill="1" applyBorder="1" applyAlignment="1">
      <alignment horizontal="center" vertical="center"/>
    </xf>
    <xf numFmtId="0" fontId="11" fillId="7" borderId="100" xfId="1" applyFont="1" applyFill="1" applyBorder="1" applyAlignment="1">
      <alignment horizontal="center" vertical="center"/>
    </xf>
    <xf numFmtId="0" fontId="11" fillId="7" borderId="101" xfId="1" applyFont="1" applyFill="1" applyBorder="1" applyAlignment="1">
      <alignment horizontal="center" vertical="center"/>
    </xf>
    <xf numFmtId="49" fontId="2" fillId="7" borderId="95" xfId="1" applyNumberFormat="1" applyFont="1" applyFill="1" applyBorder="1" applyAlignment="1">
      <alignment horizontal="center" vertical="center" wrapText="1"/>
    </xf>
    <xf numFmtId="49" fontId="2" fillId="7" borderId="34" xfId="1" applyNumberFormat="1" applyFont="1" applyFill="1" applyBorder="1" applyAlignment="1">
      <alignment horizontal="center" vertical="center" wrapText="1"/>
    </xf>
    <xf numFmtId="49" fontId="2" fillId="7" borderId="34" xfId="2" applyNumberFormat="1" applyFont="1" applyFill="1" applyBorder="1" applyAlignment="1">
      <alignment horizontal="center" vertical="center" wrapText="1"/>
    </xf>
    <xf numFmtId="0" fontId="1" fillId="7" borderId="154" xfId="2" applyFont="1" applyFill="1" applyBorder="1" applyAlignment="1">
      <alignment horizontal="center" vertical="center"/>
    </xf>
    <xf numFmtId="49" fontId="2" fillId="7" borderId="92" xfId="2" applyNumberFormat="1" applyFont="1" applyFill="1" applyBorder="1" applyAlignment="1">
      <alignment horizontal="center" vertical="center" wrapText="1"/>
    </xf>
    <xf numFmtId="49" fontId="2" fillId="7" borderId="93" xfId="2" applyNumberFormat="1" applyFont="1" applyFill="1" applyBorder="1" applyAlignment="1">
      <alignment horizontal="center" vertical="center" wrapText="1"/>
    </xf>
    <xf numFmtId="0" fontId="1" fillId="11" borderId="70" xfId="2" applyFont="1" applyFill="1" applyBorder="1" applyAlignment="1">
      <alignment horizontal="center" vertical="center"/>
    </xf>
    <xf numFmtId="0" fontId="1" fillId="7" borderId="70" xfId="2" applyFont="1" applyFill="1" applyBorder="1" applyAlignment="1">
      <alignment horizontal="center" vertical="center"/>
    </xf>
    <xf numFmtId="0" fontId="1" fillId="7" borderId="72" xfId="2" applyFont="1" applyFill="1" applyBorder="1" applyAlignment="1">
      <alignment horizontal="center" vertical="center"/>
    </xf>
    <xf numFmtId="49" fontId="2" fillId="7" borderId="92" xfId="0" applyNumberFormat="1" applyFont="1" applyFill="1" applyBorder="1" applyAlignment="1">
      <alignment horizontal="center" vertical="center" wrapText="1"/>
    </xf>
    <xf numFmtId="49" fontId="2" fillId="7" borderId="97" xfId="1" applyNumberFormat="1" applyFont="1" applyFill="1" applyBorder="1" applyAlignment="1">
      <alignment horizontal="center" vertical="center" wrapText="1"/>
    </xf>
    <xf numFmtId="0" fontId="11" fillId="7" borderId="99" xfId="1" applyFont="1" applyFill="1" applyBorder="1" applyAlignment="1">
      <alignment horizontal="center" vertical="center"/>
    </xf>
    <xf numFmtId="49" fontId="1" fillId="7" borderId="70" xfId="2" applyNumberFormat="1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/>
    </xf>
    <xf numFmtId="0" fontId="8" fillId="11" borderId="73" xfId="1" applyFont="1" applyFill="1" applyBorder="1" applyAlignment="1">
      <alignment horizontal="center" vertical="center"/>
    </xf>
    <xf numFmtId="0" fontId="4" fillId="7" borderId="31" xfId="0" applyFont="1" applyFill="1" applyBorder="1"/>
    <xf numFmtId="0" fontId="1" fillId="7" borderId="0" xfId="2" applyFont="1" applyFill="1"/>
    <xf numFmtId="49" fontId="2" fillId="7" borderId="39" xfId="0" applyNumberFormat="1" applyFont="1" applyFill="1" applyBorder="1" applyAlignment="1">
      <alignment horizontal="center" vertical="center" wrapText="1"/>
    </xf>
    <xf numFmtId="49" fontId="1" fillId="7" borderId="40" xfId="0" applyNumberFormat="1" applyFont="1" applyFill="1" applyBorder="1" applyAlignment="1">
      <alignment horizontal="center" vertical="center"/>
    </xf>
    <xf numFmtId="0" fontId="11" fillId="7" borderId="110" xfId="1" applyFont="1" applyFill="1" applyBorder="1" applyAlignment="1">
      <alignment horizontal="center" vertical="center"/>
    </xf>
    <xf numFmtId="49" fontId="1" fillId="7" borderId="15" xfId="2" applyNumberFormat="1" applyFont="1" applyFill="1" applyBorder="1" applyAlignment="1">
      <alignment horizontal="center" vertical="center"/>
    </xf>
    <xf numFmtId="0" fontId="1" fillId="7" borderId="176" xfId="2" applyFont="1" applyFill="1" applyBorder="1" applyAlignment="1">
      <alignment horizontal="center" vertical="center"/>
    </xf>
    <xf numFmtId="49" fontId="8" fillId="7" borderId="70" xfId="1" applyNumberFormat="1" applyFont="1" applyFill="1" applyBorder="1" applyAlignment="1">
      <alignment horizontal="center" vertical="center"/>
    </xf>
    <xf numFmtId="0" fontId="8" fillId="7" borderId="109" xfId="1" applyFont="1" applyFill="1" applyBorder="1" applyAlignment="1">
      <alignment horizontal="center" vertical="center"/>
    </xf>
    <xf numFmtId="0" fontId="1" fillId="7" borderId="15" xfId="2" applyFont="1" applyFill="1" applyBorder="1"/>
    <xf numFmtId="0" fontId="1" fillId="7" borderId="16" xfId="2" applyFont="1" applyFill="1" applyBorder="1" applyAlignment="1">
      <alignment horizontal="center" vertical="center"/>
    </xf>
    <xf numFmtId="0" fontId="1" fillId="7" borderId="70" xfId="2" applyFont="1" applyFill="1" applyBorder="1"/>
    <xf numFmtId="0" fontId="1" fillId="7" borderId="109" xfId="2" applyFont="1" applyFill="1" applyBorder="1" applyAlignment="1">
      <alignment horizontal="center" vertical="center"/>
    </xf>
    <xf numFmtId="0" fontId="1" fillId="7" borderId="165" xfId="0" applyFont="1" applyFill="1" applyBorder="1" applyAlignment="1">
      <alignment horizontal="center" vertical="center"/>
    </xf>
    <xf numFmtId="0" fontId="1" fillId="7" borderId="93" xfId="0" applyFont="1" applyFill="1" applyBorder="1" applyAlignment="1">
      <alignment horizontal="center" vertical="center"/>
    </xf>
    <xf numFmtId="0" fontId="1" fillId="7" borderId="166" xfId="0" applyFont="1" applyFill="1" applyBorder="1" applyAlignment="1">
      <alignment horizontal="center" vertical="center"/>
    </xf>
    <xf numFmtId="49" fontId="1" fillId="7" borderId="70" xfId="0" applyNumberFormat="1" applyFont="1" applyFill="1" applyBorder="1" applyAlignment="1">
      <alignment horizontal="center" vertical="center"/>
    </xf>
    <xf numFmtId="0" fontId="1" fillId="7" borderId="70" xfId="0" applyFont="1" applyFill="1" applyBorder="1"/>
    <xf numFmtId="0" fontId="1" fillId="11" borderId="160" xfId="0" applyFont="1" applyFill="1" applyBorder="1" applyAlignment="1">
      <alignment horizontal="center" vertical="center"/>
    </xf>
    <xf numFmtId="0" fontId="1" fillId="11" borderId="77" xfId="0" applyFont="1" applyFill="1" applyBorder="1" applyAlignment="1">
      <alignment horizontal="center" vertical="center"/>
    </xf>
    <xf numFmtId="0" fontId="1" fillId="7" borderId="77" xfId="0" applyFont="1" applyFill="1" applyBorder="1" applyAlignment="1">
      <alignment horizontal="center" vertical="center"/>
    </xf>
    <xf numFmtId="0" fontId="1" fillId="7" borderId="76" xfId="0" applyFont="1" applyFill="1" applyBorder="1" applyAlignment="1">
      <alignment horizontal="center" vertical="center"/>
    </xf>
    <xf numFmtId="0" fontId="1" fillId="7" borderId="153" xfId="0" applyFont="1" applyFill="1" applyBorder="1" applyAlignment="1">
      <alignment horizontal="center" vertical="center"/>
    </xf>
    <xf numFmtId="49" fontId="1" fillId="7" borderId="77" xfId="0" applyNumberFormat="1" applyFont="1" applyFill="1" applyBorder="1" applyAlignment="1">
      <alignment horizontal="center" vertical="center"/>
    </xf>
    <xf numFmtId="0" fontId="1" fillId="7" borderId="77" xfId="0" applyFont="1" applyFill="1" applyBorder="1"/>
    <xf numFmtId="0" fontId="1" fillId="7" borderId="161" xfId="0" applyFont="1" applyFill="1" applyBorder="1" applyAlignment="1">
      <alignment horizontal="center" vertical="center"/>
    </xf>
    <xf numFmtId="49" fontId="1" fillId="7" borderId="31" xfId="2" applyNumberFormat="1" applyFont="1" applyFill="1" applyBorder="1" applyAlignment="1">
      <alignment horizontal="center" vertical="center"/>
    </xf>
    <xf numFmtId="0" fontId="1" fillId="7" borderId="179" xfId="2" applyFont="1" applyFill="1" applyBorder="1" applyAlignment="1">
      <alignment horizontal="center" vertical="center"/>
    </xf>
    <xf numFmtId="49" fontId="2" fillId="7" borderId="115" xfId="2" applyNumberFormat="1" applyFont="1" applyFill="1" applyBorder="1" applyAlignment="1">
      <alignment horizontal="center" vertical="center" wrapText="1"/>
    </xf>
    <xf numFmtId="49" fontId="1" fillId="7" borderId="75" xfId="2" applyNumberFormat="1" applyFont="1" applyFill="1" applyBorder="1" applyAlignment="1">
      <alignment horizontal="center" vertical="center"/>
    </xf>
    <xf numFmtId="0" fontId="1" fillId="7" borderId="95" xfId="2" applyFont="1" applyFill="1" applyBorder="1" applyAlignment="1">
      <alignment horizontal="center" vertical="center"/>
    </xf>
    <xf numFmtId="0" fontId="1" fillId="7" borderId="75" xfId="2" applyFont="1" applyFill="1" applyBorder="1" applyAlignment="1">
      <alignment horizontal="center" vertical="center"/>
    </xf>
    <xf numFmtId="0" fontId="1" fillId="7" borderId="177" xfId="2" applyFont="1" applyFill="1" applyBorder="1" applyAlignment="1">
      <alignment horizontal="left" vertical="center" wrapText="1"/>
    </xf>
    <xf numFmtId="0" fontId="1" fillId="7" borderId="178" xfId="2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1" fillId="11" borderId="57" xfId="0" applyFont="1" applyFill="1" applyBorder="1" applyAlignment="1">
      <alignment horizontal="center" vertical="center"/>
    </xf>
    <xf numFmtId="49" fontId="2" fillId="7" borderId="58" xfId="0" applyNumberFormat="1" applyFont="1" applyFill="1" applyBorder="1" applyAlignment="1">
      <alignment horizontal="center" vertical="center" wrapText="1"/>
    </xf>
    <xf numFmtId="0" fontId="1" fillId="11" borderId="51" xfId="0" applyFont="1" applyFill="1" applyBorder="1" applyAlignment="1">
      <alignment horizontal="center" vertical="center"/>
    </xf>
    <xf numFmtId="0" fontId="1" fillId="11" borderId="59" xfId="0" applyFont="1" applyFill="1" applyBorder="1" applyAlignment="1">
      <alignment horizontal="center" vertical="center"/>
    </xf>
    <xf numFmtId="0" fontId="1" fillId="2" borderId="170" xfId="0" applyFont="1" applyFill="1" applyBorder="1" applyAlignment="1">
      <alignment horizontal="center" vertical="center"/>
    </xf>
    <xf numFmtId="0" fontId="1" fillId="11" borderId="113" xfId="2" applyFont="1" applyFill="1" applyBorder="1" applyAlignment="1">
      <alignment horizontal="center" vertical="center"/>
    </xf>
    <xf numFmtId="0" fontId="1" fillId="7" borderId="113" xfId="2" applyFont="1" applyFill="1" applyBorder="1" applyAlignment="1">
      <alignment horizontal="center" vertical="center"/>
    </xf>
    <xf numFmtId="49" fontId="2" fillId="7" borderId="112" xfId="0" applyNumberFormat="1" applyFont="1" applyFill="1" applyBorder="1" applyAlignment="1">
      <alignment horizontal="center" vertical="center" wrapText="1"/>
    </xf>
    <xf numFmtId="0" fontId="1" fillId="11" borderId="113" xfId="0" applyFont="1" applyFill="1" applyBorder="1" applyAlignment="1">
      <alignment horizontal="center" vertical="center"/>
    </xf>
    <xf numFmtId="0" fontId="1" fillId="7" borderId="113" xfId="0" applyFont="1" applyFill="1" applyBorder="1" applyAlignment="1">
      <alignment horizontal="center" vertical="center"/>
    </xf>
    <xf numFmtId="0" fontId="1" fillId="7" borderId="147" xfId="0" applyFont="1" applyFill="1" applyBorder="1" applyAlignment="1">
      <alignment horizontal="center" vertical="center"/>
    </xf>
    <xf numFmtId="0" fontId="11" fillId="7" borderId="111" xfId="1" applyFont="1" applyFill="1" applyBorder="1" applyAlignment="1">
      <alignment horizontal="center" vertical="center"/>
    </xf>
    <xf numFmtId="49" fontId="2" fillId="7" borderId="112" xfId="2" applyNumberFormat="1" applyFont="1" applyFill="1" applyBorder="1" applyAlignment="1">
      <alignment horizontal="center" vertical="center" wrapText="1"/>
    </xf>
    <xf numFmtId="49" fontId="2" fillId="7" borderId="112" xfId="1" applyNumberFormat="1" applyFont="1" applyFill="1" applyBorder="1" applyAlignment="1">
      <alignment horizontal="center" vertical="center" wrapText="1"/>
    </xf>
    <xf numFmtId="0" fontId="8" fillId="7" borderId="113" xfId="1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7" fillId="7" borderId="60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7" fillId="7" borderId="61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/>
    </xf>
    <xf numFmtId="0" fontId="7" fillId="7" borderId="62" xfId="0" applyFont="1" applyFill="1" applyBorder="1" applyAlignment="1">
      <alignment horizontal="center" vertical="center"/>
    </xf>
    <xf numFmtId="49" fontId="2" fillId="7" borderId="118" xfId="1" applyNumberFormat="1" applyFont="1" applyFill="1" applyBorder="1" applyAlignment="1">
      <alignment horizontal="center" vertical="center" wrapText="1"/>
    </xf>
    <xf numFmtId="0" fontId="8" fillId="11" borderId="116" xfId="1" applyFont="1" applyFill="1" applyBorder="1" applyAlignment="1">
      <alignment horizontal="center" vertical="center"/>
    </xf>
    <xf numFmtId="0" fontId="8" fillId="7" borderId="51" xfId="1" applyFont="1" applyFill="1" applyBorder="1" applyAlignment="1">
      <alignment horizontal="center" vertical="center"/>
    </xf>
    <xf numFmtId="0" fontId="8" fillId="7" borderId="119" xfId="1" applyFont="1" applyFill="1" applyBorder="1" applyAlignment="1">
      <alignment horizontal="center" vertical="center"/>
    </xf>
    <xf numFmtId="49" fontId="2" fillId="7" borderId="157" xfId="2" applyNumberFormat="1" applyFont="1" applyFill="1" applyBorder="1" applyAlignment="1">
      <alignment horizontal="center" vertical="center" wrapText="1"/>
    </xf>
    <xf numFmtId="0" fontId="1" fillId="11" borderId="158" xfId="2" applyFont="1" applyFill="1" applyBorder="1" applyAlignment="1">
      <alignment horizontal="center" vertical="center"/>
    </xf>
    <xf numFmtId="0" fontId="1" fillId="7" borderId="158" xfId="2" applyFont="1" applyFill="1" applyBorder="1" applyAlignment="1">
      <alignment horizontal="center" vertical="center"/>
    </xf>
    <xf numFmtId="0" fontId="1" fillId="7" borderId="159" xfId="2" applyFont="1" applyFill="1" applyBorder="1" applyAlignment="1">
      <alignment horizontal="center" vertical="center"/>
    </xf>
    <xf numFmtId="0" fontId="1" fillId="7" borderId="160" xfId="2" applyFont="1" applyFill="1" applyBorder="1" applyAlignment="1">
      <alignment horizontal="center" vertical="center"/>
    </xf>
    <xf numFmtId="0" fontId="1" fillId="7" borderId="161" xfId="2" applyFont="1" applyFill="1" applyBorder="1" applyAlignment="1">
      <alignment horizontal="center" vertical="center"/>
    </xf>
    <xf numFmtId="0" fontId="11" fillId="7" borderId="120" xfId="1" applyFont="1" applyFill="1" applyBorder="1" applyAlignment="1">
      <alignment horizontal="center" vertical="center"/>
    </xf>
    <xf numFmtId="0" fontId="11" fillId="7" borderId="121" xfId="1" applyFont="1" applyFill="1" applyBorder="1" applyAlignment="1">
      <alignment horizontal="center" vertical="center"/>
    </xf>
    <xf numFmtId="0" fontId="11" fillId="7" borderId="122" xfId="1" applyFont="1" applyFill="1" applyBorder="1" applyAlignment="1">
      <alignment horizontal="center" vertical="center"/>
    </xf>
    <xf numFmtId="0" fontId="3" fillId="7" borderId="31" xfId="2" applyFont="1" applyFill="1" applyBorder="1" applyAlignment="1">
      <alignment horizontal="center" vertical="center"/>
    </xf>
    <xf numFmtId="0" fontId="1" fillId="7" borderId="117" xfId="2" applyFont="1" applyFill="1" applyBorder="1" applyAlignment="1">
      <alignment horizontal="center" vertical="center"/>
    </xf>
    <xf numFmtId="0" fontId="8" fillId="7" borderId="57" xfId="1" applyFont="1" applyFill="1" applyBorder="1" applyAlignment="1">
      <alignment horizontal="center" vertical="center"/>
    </xf>
    <xf numFmtId="0" fontId="8" fillId="7" borderId="117" xfId="1" applyFont="1" applyFill="1" applyBorder="1" applyAlignment="1">
      <alignment horizontal="center" vertical="center"/>
    </xf>
    <xf numFmtId="0" fontId="7" fillId="7" borderId="22" xfId="1" applyFont="1" applyFill="1" applyBorder="1" applyAlignment="1">
      <alignment horizontal="center"/>
    </xf>
    <xf numFmtId="0" fontId="7" fillId="7" borderId="23" xfId="1" applyFont="1" applyFill="1" applyBorder="1" applyAlignment="1">
      <alignment horizontal="center"/>
    </xf>
    <xf numFmtId="49" fontId="7" fillId="7" borderId="69" xfId="1" applyNumberFormat="1" applyFont="1" applyFill="1" applyBorder="1" applyAlignment="1">
      <alignment horizontal="center" vertical="center"/>
    </xf>
    <xf numFmtId="0" fontId="7" fillId="7" borderId="24" xfId="1" applyFont="1" applyFill="1" applyBorder="1" applyAlignment="1">
      <alignment horizontal="center"/>
    </xf>
    <xf numFmtId="0" fontId="8" fillId="7" borderId="25" xfId="1" applyFont="1" applyFill="1" applyBorder="1" applyAlignment="1">
      <alignment horizontal="center" vertical="center" wrapText="1" shrinkToFit="1"/>
    </xf>
    <xf numFmtId="0" fontId="8" fillId="7" borderId="26" xfId="1" applyFont="1" applyFill="1" applyBorder="1" applyAlignment="1">
      <alignment horizontal="center" vertical="center"/>
    </xf>
    <xf numFmtId="0" fontId="8" fillId="7" borderId="27" xfId="1" applyFont="1" applyFill="1" applyBorder="1" applyAlignment="1">
      <alignment horizontal="center" vertical="center"/>
    </xf>
    <xf numFmtId="0" fontId="10" fillId="7" borderId="27" xfId="1" applyFont="1" applyFill="1" applyBorder="1" applyAlignment="1">
      <alignment horizontal="center" vertical="center" textRotation="90" wrapText="1"/>
    </xf>
    <xf numFmtId="0" fontId="8" fillId="7" borderId="27" xfId="1" applyFont="1" applyFill="1" applyBorder="1" applyAlignment="1">
      <alignment horizontal="center" vertical="center" textRotation="90" wrapText="1"/>
    </xf>
    <xf numFmtId="0" fontId="8" fillId="7" borderId="28" xfId="1" applyFont="1" applyFill="1" applyBorder="1" applyAlignment="1">
      <alignment horizontal="center" vertical="center" textRotation="90" wrapText="1"/>
    </xf>
    <xf numFmtId="49" fontId="7" fillId="7" borderId="17" xfId="1" applyNumberFormat="1" applyFont="1" applyFill="1" applyBorder="1" applyAlignment="1">
      <alignment horizontal="left" vertical="center"/>
    </xf>
    <xf numFmtId="49" fontId="7" fillId="7" borderId="69" xfId="1" applyNumberFormat="1" applyFont="1" applyFill="1" applyBorder="1" applyAlignment="1">
      <alignment horizontal="left" vertical="center"/>
    </xf>
    <xf numFmtId="49" fontId="7" fillId="7" borderId="48" xfId="1" applyNumberFormat="1" applyFont="1" applyFill="1" applyBorder="1" applyAlignment="1">
      <alignment horizontal="left" vertical="center"/>
    </xf>
    <xf numFmtId="49" fontId="2" fillId="7" borderId="114" xfId="1" applyNumberFormat="1" applyFont="1" applyFill="1" applyBorder="1" applyAlignment="1">
      <alignment horizontal="center" vertical="center" wrapText="1"/>
    </xf>
    <xf numFmtId="0" fontId="8" fillId="11" borderId="113" xfId="1" applyFont="1" applyFill="1" applyBorder="1" applyAlignment="1">
      <alignment horizontal="center" vertical="center"/>
    </xf>
    <xf numFmtId="0" fontId="8" fillId="11" borderId="123" xfId="1" applyFont="1" applyFill="1" applyBorder="1" applyAlignment="1">
      <alignment horizontal="center" vertical="center"/>
    </xf>
    <xf numFmtId="0" fontId="8" fillId="7" borderId="116" xfId="1" applyFont="1" applyFill="1" applyBorder="1" applyAlignment="1">
      <alignment horizontal="center" vertical="center"/>
    </xf>
    <xf numFmtId="0" fontId="8" fillId="7" borderId="40" xfId="1" applyFont="1" applyFill="1" applyBorder="1" applyAlignment="1">
      <alignment horizontal="center" vertical="center"/>
    </xf>
    <xf numFmtId="49" fontId="3" fillId="7" borderId="10" xfId="0" applyNumberFormat="1" applyFont="1" applyFill="1" applyBorder="1" applyAlignment="1">
      <alignment horizontal="center" vertical="center" wrapText="1"/>
    </xf>
    <xf numFmtId="49" fontId="1" fillId="7" borderId="31" xfId="0" applyNumberFormat="1" applyFont="1" applyFill="1" applyBorder="1" applyAlignment="1">
      <alignment horizontal="center" vertical="center"/>
    </xf>
    <xf numFmtId="0" fontId="7" fillId="7" borderId="45" xfId="0" applyFont="1" applyFill="1" applyBorder="1" applyAlignment="1">
      <alignment horizontal="center" vertical="center"/>
    </xf>
    <xf numFmtId="49" fontId="2" fillId="7" borderId="36" xfId="1" applyNumberFormat="1" applyFont="1" applyFill="1" applyBorder="1" applyAlignment="1">
      <alignment horizontal="center" vertical="center" wrapText="1"/>
    </xf>
    <xf numFmtId="0" fontId="8" fillId="7" borderId="71" xfId="1" applyFont="1" applyFill="1" applyBorder="1" applyAlignment="1">
      <alignment horizontal="center" vertical="center"/>
    </xf>
    <xf numFmtId="0" fontId="8" fillId="7" borderId="124" xfId="1" applyFont="1" applyFill="1" applyBorder="1" applyAlignment="1">
      <alignment horizontal="center" vertical="center"/>
    </xf>
    <xf numFmtId="49" fontId="8" fillId="7" borderId="71" xfId="1" applyNumberFormat="1" applyFont="1" applyFill="1" applyBorder="1" applyAlignment="1">
      <alignment horizontal="center" vertical="center"/>
    </xf>
    <xf numFmtId="0" fontId="8" fillId="7" borderId="125" xfId="1" applyFont="1" applyFill="1" applyBorder="1" applyAlignment="1">
      <alignment horizontal="center" vertical="center"/>
    </xf>
    <xf numFmtId="49" fontId="8" fillId="7" borderId="31" xfId="1" applyNumberFormat="1" applyFont="1" applyFill="1" applyBorder="1" applyAlignment="1">
      <alignment horizontal="center" vertical="center"/>
    </xf>
    <xf numFmtId="49" fontId="8" fillId="7" borderId="126" xfId="1" applyNumberFormat="1" applyFont="1" applyFill="1" applyBorder="1" applyAlignment="1">
      <alignment horizontal="center" vertical="center"/>
    </xf>
    <xf numFmtId="0" fontId="1" fillId="11" borderId="71" xfId="2" applyFont="1" applyFill="1" applyBorder="1" applyAlignment="1">
      <alignment horizontal="center" vertical="center"/>
    </xf>
    <xf numFmtId="0" fontId="1" fillId="7" borderId="71" xfId="2" applyFont="1" applyFill="1" applyBorder="1" applyAlignment="1">
      <alignment horizontal="center" vertical="center"/>
    </xf>
    <xf numFmtId="0" fontId="1" fillId="11" borderId="124" xfId="2" applyFont="1" applyFill="1" applyBorder="1" applyAlignment="1">
      <alignment horizontal="center" vertical="center"/>
    </xf>
    <xf numFmtId="49" fontId="1" fillId="7" borderId="71" xfId="2" applyNumberFormat="1" applyFont="1" applyFill="1" applyBorder="1" applyAlignment="1">
      <alignment horizontal="center" vertical="center"/>
    </xf>
    <xf numFmtId="0" fontId="1" fillId="7" borderId="125" xfId="2" applyFont="1" applyFill="1" applyBorder="1" applyAlignment="1">
      <alignment horizontal="center" vertical="center"/>
    </xf>
    <xf numFmtId="0" fontId="1" fillId="7" borderId="134" xfId="2" applyFont="1" applyFill="1" applyBorder="1" applyAlignment="1">
      <alignment horizontal="center" vertical="center"/>
    </xf>
    <xf numFmtId="0" fontId="1" fillId="7" borderId="126" xfId="2" applyFont="1" applyFill="1" applyBorder="1" applyAlignment="1">
      <alignment horizontal="center" vertical="center"/>
    </xf>
    <xf numFmtId="0" fontId="3" fillId="7" borderId="57" xfId="0" applyFont="1" applyFill="1" applyBorder="1" applyAlignment="1">
      <alignment horizontal="center" vertical="center"/>
    </xf>
    <xf numFmtId="0" fontId="1" fillId="7" borderId="57" xfId="0" applyFont="1" applyFill="1" applyBorder="1" applyAlignment="1">
      <alignment horizontal="center" vertical="center"/>
    </xf>
    <xf numFmtId="0" fontId="1" fillId="7" borderId="117" xfId="0" applyFont="1" applyFill="1" applyBorder="1" applyAlignment="1">
      <alignment horizontal="center" vertical="center"/>
    </xf>
    <xf numFmtId="0" fontId="11" fillId="7" borderId="127" xfId="1" applyFont="1" applyFill="1" applyBorder="1" applyAlignment="1">
      <alignment horizontal="center" vertical="center"/>
    </xf>
    <xf numFmtId="49" fontId="11" fillId="7" borderId="98" xfId="1" applyNumberFormat="1" applyFont="1" applyFill="1" applyBorder="1" applyAlignment="1">
      <alignment horizontal="center" vertical="center"/>
    </xf>
    <xf numFmtId="0" fontId="11" fillId="7" borderId="128" xfId="1" applyFont="1" applyFill="1" applyBorder="1" applyAlignment="1">
      <alignment horizontal="center" vertical="center"/>
    </xf>
    <xf numFmtId="0" fontId="11" fillId="7" borderId="129" xfId="1" applyFont="1" applyFill="1" applyBorder="1" applyAlignment="1">
      <alignment horizontal="center" vertical="center"/>
    </xf>
    <xf numFmtId="0" fontId="11" fillId="7" borderId="130" xfId="1" applyFont="1" applyFill="1" applyBorder="1" applyAlignment="1">
      <alignment horizontal="center" vertical="center"/>
    </xf>
    <xf numFmtId="0" fontId="11" fillId="7" borderId="131" xfId="1" applyFont="1" applyFill="1" applyBorder="1" applyAlignment="1">
      <alignment horizontal="center" vertical="center"/>
    </xf>
    <xf numFmtId="0" fontId="1" fillId="7" borderId="124" xfId="2" applyFont="1" applyFill="1" applyBorder="1" applyAlignment="1">
      <alignment horizontal="center" vertical="center"/>
    </xf>
    <xf numFmtId="0" fontId="1" fillId="11" borderId="132" xfId="2" applyFont="1" applyFill="1" applyBorder="1" applyAlignment="1">
      <alignment horizontal="center" vertical="center"/>
    </xf>
    <xf numFmtId="0" fontId="1" fillId="7" borderId="107" xfId="2" applyFont="1" applyFill="1" applyBorder="1" applyAlignment="1">
      <alignment horizontal="center" vertical="center"/>
    </xf>
    <xf numFmtId="0" fontId="1" fillId="7" borderId="133" xfId="2" applyFont="1" applyFill="1" applyBorder="1" applyAlignment="1">
      <alignment horizontal="center" vertical="center"/>
    </xf>
    <xf numFmtId="0" fontId="8" fillId="7" borderId="132" xfId="1" applyFont="1" applyFill="1" applyBorder="1" applyAlignment="1">
      <alignment horizontal="center" vertical="center"/>
    </xf>
    <xf numFmtId="49" fontId="8" fillId="7" borderId="15" xfId="1" applyNumberFormat="1" applyFont="1" applyFill="1" applyBorder="1" applyAlignment="1">
      <alignment horizontal="center" vertical="center"/>
    </xf>
    <xf numFmtId="0" fontId="8" fillId="7" borderId="133" xfId="1" applyFont="1" applyFill="1" applyBorder="1" applyAlignment="1">
      <alignment horizontal="center" vertical="center"/>
    </xf>
    <xf numFmtId="0" fontId="4" fillId="7" borderId="40" xfId="0" applyFont="1" applyFill="1" applyBorder="1"/>
    <xf numFmtId="0" fontId="1" fillId="7" borderId="132" xfId="2" applyFont="1" applyFill="1" applyBorder="1" applyAlignment="1">
      <alignment horizontal="center" vertical="center"/>
    </xf>
    <xf numFmtId="0" fontId="7" fillId="7" borderId="64" xfId="0" applyFont="1" applyFill="1" applyBorder="1" applyAlignment="1">
      <alignment horizontal="center" vertical="center"/>
    </xf>
    <xf numFmtId="0" fontId="7" fillId="7" borderId="65" xfId="0" applyFont="1" applyFill="1" applyBorder="1" applyAlignment="1">
      <alignment horizontal="center" vertical="center"/>
    </xf>
    <xf numFmtId="0" fontId="7" fillId="7" borderId="66" xfId="0" applyFont="1" applyFill="1" applyBorder="1" applyAlignment="1">
      <alignment horizontal="center" vertical="center"/>
    </xf>
    <xf numFmtId="0" fontId="8" fillId="11" borderId="132" xfId="1" applyFont="1" applyFill="1" applyBorder="1" applyAlignment="1">
      <alignment horizontal="center" vertical="center"/>
    </xf>
    <xf numFmtId="0" fontId="8" fillId="7" borderId="107" xfId="1" applyFont="1" applyFill="1" applyBorder="1" applyAlignment="1">
      <alignment horizontal="center" vertical="center"/>
    </xf>
    <xf numFmtId="0" fontId="8" fillId="11" borderId="71" xfId="1" applyFont="1" applyFill="1" applyBorder="1" applyAlignment="1">
      <alignment horizontal="center" vertical="center"/>
    </xf>
    <xf numFmtId="0" fontId="8" fillId="7" borderId="134" xfId="1" applyFont="1" applyFill="1" applyBorder="1" applyAlignment="1">
      <alignment horizontal="center" vertical="center"/>
    </xf>
    <xf numFmtId="0" fontId="1" fillId="11" borderId="71" xfId="0" applyFont="1" applyFill="1" applyBorder="1" applyAlignment="1">
      <alignment horizontal="center" vertical="center"/>
    </xf>
    <xf numFmtId="0" fontId="1" fillId="7" borderId="71" xfId="0" applyFont="1" applyFill="1" applyBorder="1" applyAlignment="1">
      <alignment horizontal="center" vertical="center"/>
    </xf>
    <xf numFmtId="0" fontId="1" fillId="11" borderId="125" xfId="0" applyFont="1" applyFill="1" applyBorder="1" applyAlignment="1">
      <alignment horizontal="center" vertical="center"/>
    </xf>
    <xf numFmtId="0" fontId="1" fillId="11" borderId="124" xfId="0" applyFont="1" applyFill="1" applyBorder="1" applyAlignment="1">
      <alignment horizontal="center" vertical="center"/>
    </xf>
    <xf numFmtId="49" fontId="1" fillId="7" borderId="71" xfId="0" applyNumberFormat="1" applyFont="1" applyFill="1" applyBorder="1" applyAlignment="1">
      <alignment horizontal="center" vertical="center"/>
    </xf>
    <xf numFmtId="0" fontId="1" fillId="7" borderId="134" xfId="0" applyFont="1" applyFill="1" applyBorder="1" applyAlignment="1">
      <alignment horizontal="center" vertical="center"/>
    </xf>
    <xf numFmtId="0" fontId="11" fillId="7" borderId="135" xfId="1" applyFont="1" applyFill="1" applyBorder="1" applyAlignment="1">
      <alignment horizontal="center" vertical="center"/>
    </xf>
    <xf numFmtId="0" fontId="11" fillId="7" borderId="102" xfId="1" applyFont="1" applyFill="1" applyBorder="1" applyAlignment="1">
      <alignment horizontal="center" vertical="center"/>
    </xf>
    <xf numFmtId="0" fontId="1" fillId="11" borderId="75" xfId="2" applyFont="1" applyFill="1" applyBorder="1" applyAlignment="1">
      <alignment horizontal="center" vertical="center"/>
    </xf>
    <xf numFmtId="0" fontId="1" fillId="11" borderId="15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11" borderId="132" xfId="0" applyFont="1" applyFill="1" applyBorder="1" applyAlignment="1">
      <alignment horizontal="center" vertical="center"/>
    </xf>
    <xf numFmtId="49" fontId="1" fillId="7" borderId="15" xfId="0" applyNumberFormat="1" applyFont="1" applyFill="1" applyBorder="1" applyAlignment="1">
      <alignment horizontal="center" vertical="center"/>
    </xf>
    <xf numFmtId="0" fontId="7" fillId="7" borderId="67" xfId="0" applyFont="1" applyFill="1" applyBorder="1" applyAlignment="1">
      <alignment horizontal="center" vertical="center"/>
    </xf>
    <xf numFmtId="0" fontId="7" fillId="7" borderId="68" xfId="0" applyFont="1" applyFill="1" applyBorder="1" applyAlignment="1">
      <alignment horizontal="center" vertical="center"/>
    </xf>
    <xf numFmtId="0" fontId="8" fillId="7" borderId="126" xfId="1" applyFont="1" applyFill="1" applyBorder="1" applyAlignment="1">
      <alignment horizontal="center" vertical="center"/>
    </xf>
    <xf numFmtId="49" fontId="2" fillId="7" borderId="139" xfId="1" applyNumberFormat="1" applyFont="1" applyFill="1" applyBorder="1" applyAlignment="1">
      <alignment horizontal="center" vertical="center" wrapText="1"/>
    </xf>
    <xf numFmtId="0" fontId="8" fillId="7" borderId="140" xfId="1" applyFont="1" applyFill="1" applyBorder="1" applyAlignment="1">
      <alignment horizontal="center" vertical="center"/>
    </xf>
    <xf numFmtId="0" fontId="8" fillId="7" borderId="141" xfId="1" applyFont="1" applyFill="1" applyBorder="1" applyAlignment="1">
      <alignment horizontal="center" vertical="center"/>
    </xf>
    <xf numFmtId="0" fontId="1" fillId="7" borderId="140" xfId="2" applyFont="1" applyFill="1" applyBorder="1" applyAlignment="1">
      <alignment horizontal="center" vertical="center"/>
    </xf>
    <xf numFmtId="0" fontId="1" fillId="7" borderId="141" xfId="2" applyFont="1" applyFill="1" applyBorder="1" applyAlignment="1">
      <alignment horizontal="center" vertical="center"/>
    </xf>
    <xf numFmtId="0" fontId="1" fillId="7" borderId="57" xfId="2" applyFont="1" applyFill="1" applyBorder="1" applyAlignment="1">
      <alignment horizontal="center" vertical="center"/>
    </xf>
    <xf numFmtId="0" fontId="1" fillId="11" borderId="168" xfId="0" applyFont="1" applyFill="1" applyBorder="1" applyAlignment="1">
      <alignment horizontal="center" vertical="center"/>
    </xf>
    <xf numFmtId="0" fontId="1" fillId="7" borderId="126" xfId="0" applyFont="1" applyFill="1" applyBorder="1" applyAlignment="1">
      <alignment horizontal="center" vertical="center"/>
    </xf>
    <xf numFmtId="0" fontId="11" fillId="7" borderId="142" xfId="1" applyFont="1" applyFill="1" applyBorder="1" applyAlignment="1">
      <alignment horizontal="center" vertical="center"/>
    </xf>
    <xf numFmtId="0" fontId="11" fillId="7" borderId="143" xfId="1" applyFont="1" applyFill="1" applyBorder="1" applyAlignment="1">
      <alignment horizontal="center" vertical="center"/>
    </xf>
    <xf numFmtId="49" fontId="2" fillId="7" borderId="139" xfId="0" applyNumberFormat="1" applyFont="1" applyFill="1" applyBorder="1" applyAlignment="1">
      <alignment horizontal="center" vertical="center" wrapText="1"/>
    </xf>
    <xf numFmtId="0" fontId="1" fillId="7" borderId="140" xfId="0" applyFont="1" applyFill="1" applyBorder="1" applyAlignment="1">
      <alignment horizontal="center" vertical="center"/>
    </xf>
    <xf numFmtId="0" fontId="1" fillId="7" borderId="141" xfId="0" applyFont="1" applyFill="1" applyBorder="1" applyAlignment="1">
      <alignment horizontal="center" vertical="center"/>
    </xf>
    <xf numFmtId="49" fontId="5" fillId="7" borderId="69" xfId="0" applyNumberFormat="1" applyFont="1" applyFill="1" applyBorder="1" applyAlignment="1">
      <alignment horizontal="left" vertical="center"/>
    </xf>
    <xf numFmtId="49" fontId="5" fillId="7" borderId="69" xfId="0" applyNumberFormat="1" applyFont="1" applyFill="1" applyBorder="1" applyAlignment="1">
      <alignment horizontal="center" vertical="center"/>
    </xf>
    <xf numFmtId="0" fontId="1" fillId="11" borderId="72" xfId="0" applyFont="1" applyFill="1" applyBorder="1" applyAlignment="1">
      <alignment horizontal="center" vertical="center"/>
    </xf>
    <xf numFmtId="49" fontId="2" fillId="7" borderId="73" xfId="0" applyNumberFormat="1" applyFont="1" applyFill="1" applyBorder="1" applyAlignment="1">
      <alignment horizontal="center" vertical="center" wrapText="1"/>
    </xf>
    <xf numFmtId="0" fontId="1" fillId="7" borderId="74" xfId="0" applyFont="1" applyFill="1" applyBorder="1" applyAlignment="1">
      <alignment horizontal="center" vertical="center"/>
    </xf>
    <xf numFmtId="0" fontId="1" fillId="7" borderId="75" xfId="0" applyFont="1" applyFill="1" applyBorder="1" applyAlignment="1">
      <alignment horizontal="center" vertical="center"/>
    </xf>
    <xf numFmtId="0" fontId="1" fillId="11" borderId="74" xfId="0" applyFont="1" applyFill="1" applyBorder="1" applyAlignment="1">
      <alignment horizontal="center" vertical="center"/>
    </xf>
    <xf numFmtId="49" fontId="2" fillId="7" borderId="76" xfId="0" applyNumberFormat="1" applyFont="1" applyFill="1" applyBorder="1" applyAlignment="1">
      <alignment horizontal="center" vertical="center" wrapText="1"/>
    </xf>
    <xf numFmtId="0" fontId="1" fillId="7" borderId="78" xfId="0" applyFont="1" applyFill="1" applyBorder="1" applyAlignment="1">
      <alignment horizontal="center" vertical="center"/>
    </xf>
    <xf numFmtId="49" fontId="2" fillId="7" borderId="73" xfId="2" applyNumberFormat="1" applyFont="1" applyFill="1" applyBorder="1" applyAlignment="1">
      <alignment horizontal="center" vertical="center" wrapText="1"/>
    </xf>
    <xf numFmtId="49" fontId="2" fillId="7" borderId="118" xfId="0" applyNumberFormat="1" applyFont="1" applyFill="1" applyBorder="1" applyAlignment="1">
      <alignment horizontal="center" vertical="center" wrapText="1"/>
    </xf>
    <xf numFmtId="0" fontId="1" fillId="7" borderId="85" xfId="2" applyFont="1" applyFill="1" applyBorder="1"/>
    <xf numFmtId="49" fontId="1" fillId="7" borderId="113" xfId="2" applyNumberFormat="1" applyFont="1" applyFill="1" applyBorder="1" applyAlignment="1">
      <alignment horizontal="center" vertical="center"/>
    </xf>
    <xf numFmtId="0" fontId="1" fillId="7" borderId="147" xfId="2" applyFont="1" applyFill="1" applyBorder="1" applyAlignment="1">
      <alignment horizontal="center" vertical="center"/>
    </xf>
    <xf numFmtId="49" fontId="1" fillId="7" borderId="113" xfId="0" applyNumberFormat="1" applyFont="1" applyFill="1" applyBorder="1" applyAlignment="1">
      <alignment horizontal="center" vertical="center"/>
    </xf>
    <xf numFmtId="49" fontId="8" fillId="7" borderId="113" xfId="1" applyNumberFormat="1" applyFont="1" applyFill="1" applyBorder="1" applyAlignment="1">
      <alignment horizontal="center" vertical="center"/>
    </xf>
    <xf numFmtId="0" fontId="8" fillId="7" borderId="147" xfId="1" applyFont="1" applyFill="1" applyBorder="1" applyAlignment="1">
      <alignment horizontal="center" vertical="center"/>
    </xf>
    <xf numFmtId="49" fontId="8" fillId="11" borderId="36" xfId="1" applyNumberFormat="1" applyFont="1" applyFill="1" applyBorder="1" applyAlignment="1">
      <alignment horizontal="center" vertical="center"/>
    </xf>
    <xf numFmtId="49" fontId="3" fillId="7" borderId="31" xfId="0" applyNumberFormat="1" applyFont="1" applyFill="1" applyBorder="1" applyAlignment="1">
      <alignment horizontal="center" vertical="center"/>
    </xf>
    <xf numFmtId="0" fontId="3" fillId="7" borderId="49" xfId="0" applyFont="1" applyFill="1" applyBorder="1" applyAlignment="1">
      <alignment horizontal="center" vertical="center"/>
    </xf>
    <xf numFmtId="49" fontId="3" fillId="7" borderId="36" xfId="0" applyNumberFormat="1" applyFont="1" applyFill="1" applyBorder="1" applyAlignment="1">
      <alignment horizontal="center" vertical="center"/>
    </xf>
    <xf numFmtId="0" fontId="3" fillId="7" borderId="52" xfId="0" applyFont="1" applyFill="1" applyBorder="1" applyAlignment="1">
      <alignment horizontal="center" vertical="center"/>
    </xf>
    <xf numFmtId="0" fontId="3" fillId="7" borderId="51" xfId="0" applyFont="1" applyFill="1" applyBorder="1" applyAlignment="1">
      <alignment horizontal="center" vertical="center"/>
    </xf>
    <xf numFmtId="49" fontId="3" fillId="7" borderId="40" xfId="0" applyNumberFormat="1" applyFont="1" applyFill="1" applyBorder="1" applyAlignment="1">
      <alignment horizontal="center" vertical="center"/>
    </xf>
    <xf numFmtId="0" fontId="3" fillId="7" borderId="54" xfId="0" applyFont="1" applyFill="1" applyBorder="1" applyAlignment="1">
      <alignment horizontal="center" vertical="center"/>
    </xf>
    <xf numFmtId="0" fontId="3" fillId="7" borderId="59" xfId="0" applyFont="1" applyFill="1" applyBorder="1" applyAlignment="1">
      <alignment horizontal="center" vertical="center"/>
    </xf>
    <xf numFmtId="49" fontId="2" fillId="7" borderId="162" xfId="2" applyNumberFormat="1" applyFont="1" applyFill="1" applyBorder="1" applyAlignment="1">
      <alignment horizontal="center" vertical="center" wrapText="1"/>
    </xf>
    <xf numFmtId="49" fontId="1" fillId="7" borderId="158" xfId="2" applyNumberFormat="1" applyFont="1" applyFill="1" applyBorder="1" applyAlignment="1">
      <alignment horizontal="center" vertical="center"/>
    </xf>
    <xf numFmtId="0" fontId="1" fillId="7" borderId="163" xfId="2" applyFont="1" applyFill="1" applyBorder="1" applyAlignment="1">
      <alignment horizontal="center" vertical="center"/>
    </xf>
    <xf numFmtId="49" fontId="2" fillId="7" borderId="49" xfId="2" applyNumberFormat="1" applyFont="1" applyFill="1" applyBorder="1" applyAlignment="1">
      <alignment horizontal="center" vertical="center" wrapText="1"/>
    </xf>
    <xf numFmtId="0" fontId="3" fillId="7" borderId="32" xfId="2" applyFont="1" applyFill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" fillId="2" borderId="176" xfId="0" applyFont="1" applyFill="1" applyBorder="1" applyAlignment="1">
      <alignment horizontal="center" vertical="center"/>
    </xf>
    <xf numFmtId="0" fontId="3" fillId="2" borderId="190" xfId="0" applyFont="1" applyFill="1" applyBorder="1" applyAlignment="1">
      <alignment horizontal="center" vertical="center"/>
    </xf>
    <xf numFmtId="0" fontId="1" fillId="2" borderId="158" xfId="0" applyFont="1" applyFill="1" applyBorder="1" applyAlignment="1">
      <alignment horizontal="center" vertical="center"/>
    </xf>
    <xf numFmtId="0" fontId="7" fillId="9" borderId="37" xfId="1" applyFont="1" applyFill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49" fontId="7" fillId="0" borderId="37" xfId="1" applyNumberFormat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6" xfId="0" applyFont="1" applyFill="1" applyBorder="1"/>
    <xf numFmtId="0" fontId="15" fillId="2" borderId="46" xfId="0" applyFont="1" applyFill="1" applyBorder="1"/>
    <xf numFmtId="0" fontId="15" fillId="2" borderId="68" xfId="0" applyFont="1" applyFill="1" applyBorder="1"/>
    <xf numFmtId="0" fontId="13" fillId="0" borderId="0" xfId="0" applyFont="1"/>
    <xf numFmtId="0" fontId="1" fillId="2" borderId="124" xfId="0" applyFont="1" applyFill="1" applyBorder="1" applyAlignment="1">
      <alignment horizontal="center" vertical="center"/>
    </xf>
    <xf numFmtId="0" fontId="1" fillId="2" borderId="188" xfId="0" applyFont="1" applyFill="1" applyBorder="1" applyAlignment="1">
      <alignment horizontal="center" vertical="center"/>
    </xf>
    <xf numFmtId="49" fontId="8" fillId="7" borderId="36" xfId="1" applyNumberFormat="1" applyFont="1" applyFill="1" applyBorder="1" applyAlignment="1">
      <alignment horizontal="center" vertical="center"/>
    </xf>
    <xf numFmtId="0" fontId="1" fillId="2" borderId="191" xfId="0" applyFont="1" applyFill="1" applyBorder="1" applyAlignment="1">
      <alignment horizontal="center" vertical="center" wrapText="1" shrinkToFit="1"/>
    </xf>
    <xf numFmtId="0" fontId="6" fillId="2" borderId="158" xfId="0" applyFont="1" applyFill="1" applyBorder="1" applyAlignment="1">
      <alignment horizontal="center" vertical="center" textRotation="90" wrapText="1"/>
    </xf>
    <xf numFmtId="0" fontId="1" fillId="2" borderId="158" xfId="0" applyFont="1" applyFill="1" applyBorder="1" applyAlignment="1">
      <alignment horizontal="center" vertical="center" textRotation="90" wrapText="1"/>
    </xf>
    <xf numFmtId="0" fontId="5" fillId="2" borderId="163" xfId="0" applyFont="1" applyFill="1" applyBorder="1" applyAlignment="1">
      <alignment horizontal="center" vertical="center" textRotation="90" wrapText="1"/>
    </xf>
    <xf numFmtId="0" fontId="0" fillId="0" borderId="158" xfId="0" applyBorder="1"/>
    <xf numFmtId="0" fontId="11" fillId="0" borderId="158" xfId="1" applyFont="1" applyBorder="1" applyAlignment="1">
      <alignment horizontal="center" vertical="center"/>
    </xf>
    <xf numFmtId="0" fontId="1" fillId="8" borderId="176" xfId="0" applyFont="1" applyFill="1" applyBorder="1" applyAlignment="1">
      <alignment horizontal="center" vertical="center"/>
    </xf>
    <xf numFmtId="0" fontId="1" fillId="2" borderId="192" xfId="0" applyFont="1" applyFill="1" applyBorder="1" applyAlignment="1">
      <alignment horizontal="center" vertical="center"/>
    </xf>
    <xf numFmtId="0" fontId="1" fillId="2" borderId="60" xfId="0" applyFont="1" applyFill="1" applyBorder="1"/>
    <xf numFmtId="0" fontId="1" fillId="2" borderId="194" xfId="0" applyFont="1" applyFill="1" applyBorder="1"/>
    <xf numFmtId="0" fontId="1" fillId="2" borderId="190" xfId="0" applyFont="1" applyFill="1" applyBorder="1" applyAlignment="1">
      <alignment horizontal="center" vertical="center" shrinkToFit="1"/>
    </xf>
    <xf numFmtId="0" fontId="0" fillId="0" borderId="162" xfId="0" applyBorder="1"/>
    <xf numFmtId="0" fontId="1" fillId="8" borderId="52" xfId="0" applyFont="1" applyFill="1" applyBorder="1" applyAlignment="1">
      <alignment horizontal="center" vertical="center"/>
    </xf>
    <xf numFmtId="0" fontId="1" fillId="2" borderId="190" xfId="0" applyFont="1" applyFill="1" applyBorder="1" applyAlignment="1">
      <alignment horizontal="center" vertical="center" wrapText="1" shrinkToFit="1"/>
    </xf>
    <xf numFmtId="49" fontId="2" fillId="9" borderId="61" xfId="1" applyNumberFormat="1" applyFont="1" applyFill="1" applyBorder="1" applyAlignment="1">
      <alignment horizontal="center" vertical="center" wrapText="1"/>
    </xf>
    <xf numFmtId="0" fontId="8" fillId="9" borderId="35" xfId="1" applyFont="1" applyFill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49" fontId="5" fillId="2" borderId="190" xfId="0" applyNumberFormat="1" applyFont="1" applyFill="1" applyBorder="1" applyAlignment="1">
      <alignment horizontal="left" vertical="center"/>
    </xf>
    <xf numFmtId="0" fontId="8" fillId="0" borderId="35" xfId="1" applyFont="1" applyBorder="1" applyAlignment="1">
      <alignment horizontal="center" vertical="center"/>
    </xf>
    <xf numFmtId="49" fontId="5" fillId="2" borderId="195" xfId="0" applyNumberFormat="1" applyFont="1" applyFill="1" applyBorder="1" applyAlignment="1">
      <alignment horizontal="left" vertical="center"/>
    </xf>
    <xf numFmtId="0" fontId="1" fillId="11" borderId="176" xfId="2" applyFont="1" applyFill="1" applyBorder="1" applyAlignment="1">
      <alignment horizontal="center" vertical="center"/>
    </xf>
    <xf numFmtId="0" fontId="1" fillId="11" borderId="196" xfId="2" applyFont="1" applyFill="1" applyBorder="1" applyAlignment="1">
      <alignment horizontal="center" vertical="center"/>
    </xf>
    <xf numFmtId="0" fontId="1" fillId="7" borderId="196" xfId="2" applyFont="1" applyFill="1" applyBorder="1" applyAlignment="1">
      <alignment horizontal="center" vertical="center"/>
    </xf>
    <xf numFmtId="0" fontId="1" fillId="11" borderId="197" xfId="2" applyFont="1" applyFill="1" applyBorder="1" applyAlignment="1">
      <alignment horizontal="center" vertical="center"/>
    </xf>
    <xf numFmtId="49" fontId="1" fillId="7" borderId="196" xfId="2" applyNumberFormat="1" applyFont="1" applyFill="1" applyBorder="1" applyAlignment="1">
      <alignment horizontal="center" vertical="center"/>
    </xf>
    <xf numFmtId="0" fontId="1" fillId="7" borderId="198" xfId="2" applyFont="1" applyFill="1" applyBorder="1" applyAlignment="1">
      <alignment horizontal="center" vertical="center"/>
    </xf>
    <xf numFmtId="0" fontId="1" fillId="7" borderId="149" xfId="2" applyFont="1" applyFill="1" applyBorder="1" applyAlignment="1">
      <alignment horizontal="center" vertical="center"/>
    </xf>
    <xf numFmtId="0" fontId="1" fillId="7" borderId="199" xfId="2" applyFont="1" applyFill="1" applyBorder="1" applyAlignment="1">
      <alignment horizontal="center" vertical="center"/>
    </xf>
    <xf numFmtId="0" fontId="1" fillId="11" borderId="103" xfId="2" applyFont="1" applyFill="1" applyBorder="1" applyAlignment="1">
      <alignment horizontal="center" vertical="center"/>
    </xf>
    <xf numFmtId="0" fontId="1" fillId="7" borderId="103" xfId="2" applyFont="1" applyFill="1" applyBorder="1" applyAlignment="1">
      <alignment horizontal="center" vertical="center"/>
    </xf>
    <xf numFmtId="49" fontId="1" fillId="7" borderId="103" xfId="2" applyNumberFormat="1" applyFont="1" applyFill="1" applyBorder="1" applyAlignment="1">
      <alignment horizontal="center" vertical="center"/>
    </xf>
    <xf numFmtId="0" fontId="1" fillId="7" borderId="200" xfId="2" applyFont="1" applyFill="1" applyBorder="1" applyAlignment="1">
      <alignment horizontal="center" vertical="center"/>
    </xf>
    <xf numFmtId="0" fontId="1" fillId="7" borderId="201" xfId="2" applyFont="1" applyFill="1" applyBorder="1" applyAlignment="1">
      <alignment horizontal="center" vertical="center"/>
    </xf>
    <xf numFmtId="0" fontId="1" fillId="0" borderId="175" xfId="0" applyFont="1" applyBorder="1" applyAlignment="1">
      <alignment horizontal="center" vertical="center"/>
    </xf>
    <xf numFmtId="0" fontId="1" fillId="0" borderId="176" xfId="0" applyFont="1" applyBorder="1" applyAlignment="1">
      <alignment horizontal="center" vertical="center"/>
    </xf>
    <xf numFmtId="0" fontId="1" fillId="0" borderId="189" xfId="0" applyFont="1" applyBorder="1" applyAlignment="1">
      <alignment horizontal="center" vertical="center"/>
    </xf>
    <xf numFmtId="0" fontId="1" fillId="0" borderId="170" xfId="0" applyFont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162" xfId="0" applyFont="1" applyFill="1" applyBorder="1" applyAlignment="1">
      <alignment horizontal="center" vertical="center"/>
    </xf>
    <xf numFmtId="49" fontId="8" fillId="0" borderId="52" xfId="1" applyNumberFormat="1" applyFont="1" applyBorder="1" applyAlignment="1">
      <alignment horizontal="center" vertical="center"/>
    </xf>
    <xf numFmtId="1" fontId="8" fillId="0" borderId="52" xfId="1" applyNumberFormat="1" applyFont="1" applyBorder="1" applyAlignment="1">
      <alignment horizontal="center" vertical="center"/>
    </xf>
    <xf numFmtId="1" fontId="8" fillId="0" borderId="36" xfId="1" applyNumberFormat="1" applyFont="1" applyBorder="1" applyAlignment="1">
      <alignment horizontal="center" vertical="center"/>
    </xf>
    <xf numFmtId="0" fontId="18" fillId="0" borderId="158" xfId="0" applyFont="1" applyBorder="1"/>
    <xf numFmtId="0" fontId="19" fillId="2" borderId="0" xfId="0" applyFont="1" applyFill="1"/>
    <xf numFmtId="0" fontId="18" fillId="0" borderId="0" xfId="0" applyFont="1"/>
    <xf numFmtId="0" fontId="1" fillId="0" borderId="36" xfId="0" applyFont="1" applyBorder="1" applyAlignment="1">
      <alignment horizontal="center" vertical="center"/>
    </xf>
    <xf numFmtId="0" fontId="1" fillId="8" borderId="170" xfId="0" applyFont="1" applyFill="1" applyBorder="1" applyAlignment="1">
      <alignment horizontal="center" vertical="center"/>
    </xf>
    <xf numFmtId="0" fontId="8" fillId="9" borderId="115" xfId="1" applyFont="1" applyFill="1" applyBorder="1" applyAlignment="1">
      <alignment horizontal="center" vertical="center" wrapText="1" shrinkToFit="1"/>
    </xf>
    <xf numFmtId="0" fontId="8" fillId="9" borderId="176" xfId="1" applyFont="1" applyFill="1" applyBorder="1" applyAlignment="1">
      <alignment horizontal="center" vertical="center"/>
    </xf>
    <xf numFmtId="0" fontId="10" fillId="9" borderId="176" xfId="1" applyFont="1" applyFill="1" applyBorder="1" applyAlignment="1">
      <alignment horizontal="center" vertical="center" textRotation="90" wrapText="1"/>
    </xf>
    <xf numFmtId="0" fontId="8" fillId="9" borderId="176" xfId="1" applyFont="1" applyFill="1" applyBorder="1" applyAlignment="1">
      <alignment horizontal="center" vertical="center" textRotation="90" wrapText="1"/>
    </xf>
    <xf numFmtId="0" fontId="7" fillId="9" borderId="202" xfId="1" applyFont="1" applyFill="1" applyBorder="1" applyAlignment="1">
      <alignment horizontal="center" vertical="center" textRotation="90" wrapText="1"/>
    </xf>
    <xf numFmtId="49" fontId="5" fillId="2" borderId="203" xfId="0" applyNumberFormat="1" applyFont="1" applyFill="1" applyBorder="1" applyAlignment="1">
      <alignment horizontal="left" vertical="center"/>
    </xf>
    <xf numFmtId="49" fontId="2" fillId="9" borderId="190" xfId="1" applyNumberFormat="1" applyFont="1" applyFill="1" applyBorder="1" applyAlignment="1">
      <alignment horizontal="center" vertical="center" wrapText="1"/>
    </xf>
    <xf numFmtId="0" fontId="8" fillId="9" borderId="191" xfId="1" applyFont="1" applyFill="1" applyBorder="1" applyAlignment="1">
      <alignment horizontal="center" vertical="center"/>
    </xf>
    <xf numFmtId="0" fontId="8" fillId="9" borderId="158" xfId="1" applyFont="1" applyFill="1" applyBorder="1" applyAlignment="1">
      <alignment horizontal="center" vertical="center"/>
    </xf>
    <xf numFmtId="0" fontId="7" fillId="9" borderId="163" xfId="1" applyFont="1" applyFill="1" applyBorder="1" applyAlignment="1">
      <alignment horizontal="center" vertical="center"/>
    </xf>
    <xf numFmtId="0" fontId="8" fillId="9" borderId="191" xfId="1" applyFont="1" applyFill="1" applyBorder="1" applyAlignment="1">
      <alignment horizontal="center" vertical="center" wrapText="1" shrinkToFit="1"/>
    </xf>
    <xf numFmtId="0" fontId="10" fillId="9" borderId="158" xfId="1" applyFont="1" applyFill="1" applyBorder="1" applyAlignment="1">
      <alignment horizontal="center" vertical="center" textRotation="90" wrapText="1"/>
    </xf>
    <xf numFmtId="0" fontId="8" fillId="9" borderId="158" xfId="1" applyFont="1" applyFill="1" applyBorder="1" applyAlignment="1">
      <alignment horizontal="center" vertical="center" textRotation="90" wrapText="1"/>
    </xf>
    <xf numFmtId="0" fontId="7" fillId="9" borderId="163" xfId="1" applyFont="1" applyFill="1" applyBorder="1" applyAlignment="1">
      <alignment horizontal="center" vertical="center" textRotation="90" wrapText="1"/>
    </xf>
    <xf numFmtId="49" fontId="5" fillId="2" borderId="204" xfId="0" applyNumberFormat="1" applyFont="1" applyFill="1" applyBorder="1" applyAlignment="1">
      <alignment horizontal="left" vertical="center"/>
    </xf>
    <xf numFmtId="0" fontId="1" fillId="8" borderId="174" xfId="0" applyFont="1" applyFill="1" applyBorder="1" applyAlignment="1">
      <alignment horizontal="center" vertical="center"/>
    </xf>
    <xf numFmtId="0" fontId="1" fillId="12" borderId="170" xfId="0" applyFont="1" applyFill="1" applyBorder="1" applyAlignment="1">
      <alignment horizontal="center" vertical="center"/>
    </xf>
    <xf numFmtId="0" fontId="8" fillId="10" borderId="191" xfId="1" applyFont="1" applyFill="1" applyBorder="1" applyAlignment="1">
      <alignment horizontal="center" vertical="center"/>
    </xf>
    <xf numFmtId="0" fontId="1" fillId="8" borderId="19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89" xfId="0" applyFont="1" applyFill="1" applyBorder="1" applyAlignment="1">
      <alignment horizontal="center" vertical="center"/>
    </xf>
    <xf numFmtId="0" fontId="8" fillId="9" borderId="170" xfId="1" applyFont="1" applyFill="1" applyBorder="1" applyAlignment="1">
      <alignment horizontal="center" vertical="center"/>
    </xf>
    <xf numFmtId="0" fontId="14" fillId="0" borderId="193" xfId="1" applyFont="1" applyBorder="1" applyAlignment="1">
      <alignment horizontal="center" vertical="center"/>
    </xf>
    <xf numFmtId="0" fontId="7" fillId="9" borderId="193" xfId="1" applyFont="1" applyFill="1" applyBorder="1" applyAlignment="1">
      <alignment horizontal="center" vertical="center"/>
    </xf>
    <xf numFmtId="0" fontId="1" fillId="8" borderId="208" xfId="0" applyFont="1" applyFill="1" applyBorder="1" applyAlignment="1">
      <alignment horizontal="right"/>
    </xf>
    <xf numFmtId="0" fontId="1" fillId="2" borderId="51" xfId="0" applyFont="1" applyFill="1" applyBorder="1" applyAlignment="1">
      <alignment horizontal="center" vertical="center" wrapText="1" shrinkToFit="1"/>
    </xf>
    <xf numFmtId="0" fontId="1" fillId="2" borderId="159" xfId="0" applyFont="1" applyFill="1" applyBorder="1" applyAlignment="1">
      <alignment horizontal="center" vertical="center" textRotation="90" wrapText="1"/>
    </xf>
    <xf numFmtId="0" fontId="1" fillId="8" borderId="39" xfId="0" applyFont="1" applyFill="1" applyBorder="1" applyAlignment="1">
      <alignment horizontal="center" vertical="center"/>
    </xf>
    <xf numFmtId="0" fontId="1" fillId="8" borderId="41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0" xfId="2" applyFont="1" applyFill="1" applyBorder="1" applyAlignment="1">
      <alignment horizontal="center" vertical="center"/>
    </xf>
    <xf numFmtId="0" fontId="7" fillId="9" borderId="32" xfId="1" applyFont="1" applyFill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1" fontId="11" fillId="0" borderId="189" xfId="1" applyNumberFormat="1" applyFont="1" applyBorder="1" applyAlignment="1">
      <alignment horizontal="center" vertical="center"/>
    </xf>
    <xf numFmtId="1" fontId="11" fillId="0" borderId="170" xfId="1" applyNumberFormat="1" applyFont="1" applyBorder="1" applyAlignment="1">
      <alignment horizontal="center" vertical="center"/>
    </xf>
    <xf numFmtId="0" fontId="11" fillId="0" borderId="170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49" fontId="2" fillId="0" borderId="194" xfId="1" applyNumberFormat="1" applyFont="1" applyBorder="1" applyAlignment="1">
      <alignment horizontal="center" vertical="center" wrapText="1"/>
    </xf>
    <xf numFmtId="0" fontId="1" fillId="8" borderId="151" xfId="0" applyFont="1" applyFill="1" applyBorder="1" applyAlignment="1">
      <alignment horizontal="center" vertical="center"/>
    </xf>
    <xf numFmtId="0" fontId="8" fillId="0" borderId="170" xfId="1" applyFont="1" applyBorder="1" applyAlignment="1">
      <alignment horizontal="center" vertical="center"/>
    </xf>
    <xf numFmtId="0" fontId="1" fillId="13" borderId="36" xfId="0" applyFont="1" applyFill="1" applyBorder="1" applyAlignment="1">
      <alignment horizontal="center" vertical="center"/>
    </xf>
    <xf numFmtId="0" fontId="5" fillId="3" borderId="79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 vertical="center"/>
    </xf>
    <xf numFmtId="0" fontId="1" fillId="14" borderId="36" xfId="0" applyFont="1" applyFill="1" applyBorder="1" applyAlignment="1">
      <alignment horizontal="center" vertical="center"/>
    </xf>
    <xf numFmtId="0" fontId="1" fillId="15" borderId="36" xfId="0" applyFont="1" applyFill="1" applyBorder="1"/>
    <xf numFmtId="0" fontId="1" fillId="2" borderId="54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08" xfId="0" applyFont="1" applyBorder="1" applyAlignment="1">
      <alignment horizontal="right"/>
    </xf>
    <xf numFmtId="0" fontId="1" fillId="0" borderId="40" xfId="0" applyFont="1" applyBorder="1" applyAlignment="1">
      <alignment horizontal="center" vertical="center"/>
    </xf>
    <xf numFmtId="0" fontId="1" fillId="0" borderId="211" xfId="0" applyFont="1" applyBorder="1" applyAlignment="1">
      <alignment horizontal="right"/>
    </xf>
    <xf numFmtId="0" fontId="1" fillId="8" borderId="124" xfId="0" applyFont="1" applyFill="1" applyBorder="1" applyAlignment="1">
      <alignment horizontal="center" vertical="center"/>
    </xf>
    <xf numFmtId="0" fontId="1" fillId="0" borderId="124" xfId="0" applyFont="1" applyBorder="1" applyAlignment="1">
      <alignment horizontal="center" vertical="center"/>
    </xf>
    <xf numFmtId="49" fontId="2" fillId="0" borderId="61" xfId="2" applyNumberFormat="1" applyFont="1" applyBorder="1" applyAlignment="1">
      <alignment horizontal="center" vertical="center" wrapText="1"/>
    </xf>
    <xf numFmtId="49" fontId="2" fillId="0" borderId="61" xfId="1" applyNumberFormat="1" applyFont="1" applyBorder="1" applyAlignment="1">
      <alignment horizontal="center" vertical="center" wrapText="1"/>
    </xf>
    <xf numFmtId="49" fontId="2" fillId="0" borderId="194" xfId="2" applyNumberFormat="1" applyFont="1" applyBorder="1" applyAlignment="1">
      <alignment horizontal="center" vertical="center" wrapText="1"/>
    </xf>
    <xf numFmtId="0" fontId="1" fillId="3" borderId="124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17" borderId="79" xfId="0" applyFont="1" applyFill="1" applyBorder="1" applyAlignment="1">
      <alignment horizontal="center" vertical="center"/>
    </xf>
    <xf numFmtId="0" fontId="1" fillId="16" borderId="36" xfId="0" applyFont="1" applyFill="1" applyBorder="1" applyAlignment="1">
      <alignment horizontal="center" vertical="center"/>
    </xf>
    <xf numFmtId="0" fontId="5" fillId="15" borderId="36" xfId="0" applyFont="1" applyFill="1" applyBorder="1"/>
    <xf numFmtId="0" fontId="1" fillId="16" borderId="17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7" fillId="9" borderId="41" xfId="1" applyFont="1" applyFill="1" applyBorder="1" applyAlignment="1">
      <alignment horizontal="center" vertical="center"/>
    </xf>
    <xf numFmtId="0" fontId="1" fillId="3" borderId="176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1" fillId="18" borderId="36" xfId="0" applyFont="1" applyFill="1" applyBorder="1" applyAlignment="1">
      <alignment horizontal="center" vertical="center"/>
    </xf>
    <xf numFmtId="49" fontId="2" fillId="0" borderId="62" xfId="2" applyNumberFormat="1" applyFont="1" applyBorder="1" applyAlignment="1">
      <alignment horizontal="center" vertical="center" wrapText="1"/>
    </xf>
    <xf numFmtId="0" fontId="8" fillId="9" borderId="52" xfId="1" applyFont="1" applyFill="1" applyBorder="1" applyAlignment="1">
      <alignment horizontal="center" vertical="center"/>
    </xf>
    <xf numFmtId="0" fontId="8" fillId="2" borderId="51" xfId="2" applyFont="1" applyFill="1" applyBorder="1" applyAlignment="1">
      <alignment horizontal="center" vertical="center"/>
    </xf>
    <xf numFmtId="0" fontId="8" fillId="2" borderId="36" xfId="2" applyFont="1" applyFill="1" applyBorder="1" applyAlignment="1">
      <alignment horizontal="center" vertical="center"/>
    </xf>
    <xf numFmtId="49" fontId="2" fillId="0" borderId="51" xfId="2" applyNumberFormat="1" applyFont="1" applyBorder="1" applyAlignment="1">
      <alignment horizontal="center" vertical="center" wrapText="1"/>
    </xf>
    <xf numFmtId="49" fontId="2" fillId="0" borderId="51" xfId="1" applyNumberFormat="1" applyFont="1" applyBorder="1" applyAlignment="1">
      <alignment horizontal="center" vertical="center" wrapText="1"/>
    </xf>
    <xf numFmtId="0" fontId="1" fillId="8" borderId="212" xfId="0" applyFont="1" applyFill="1" applyBorder="1" applyAlignment="1">
      <alignment horizontal="right"/>
    </xf>
    <xf numFmtId="0" fontId="1" fillId="18" borderId="40" xfId="0" applyFont="1" applyFill="1" applyBorder="1" applyAlignment="1">
      <alignment horizontal="center" vertical="center"/>
    </xf>
    <xf numFmtId="49" fontId="2" fillId="0" borderId="41" xfId="2" applyNumberFormat="1" applyFont="1" applyBorder="1" applyAlignment="1">
      <alignment horizontal="center" vertical="center" wrapText="1"/>
    </xf>
    <xf numFmtId="0" fontId="11" fillId="0" borderId="54" xfId="1" applyFont="1" applyBorder="1" applyAlignment="1">
      <alignment horizontal="center" vertical="center"/>
    </xf>
    <xf numFmtId="0" fontId="1" fillId="8" borderId="37" xfId="0" applyFont="1" applyFill="1" applyBorder="1" applyAlignment="1">
      <alignment horizontal="center" vertical="center"/>
    </xf>
    <xf numFmtId="0" fontId="8" fillId="9" borderId="31" xfId="1" applyFont="1" applyFill="1" applyBorder="1" applyAlignment="1">
      <alignment horizontal="center" vertical="center"/>
    </xf>
    <xf numFmtId="0" fontId="1" fillId="8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1" fillId="13" borderId="31" xfId="0" applyFont="1" applyFill="1" applyBorder="1" applyAlignment="1">
      <alignment horizontal="center" vertical="center"/>
    </xf>
    <xf numFmtId="0" fontId="8" fillId="9" borderId="30" xfId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4" fillId="0" borderId="205" xfId="1" applyFont="1" applyBorder="1" applyAlignment="1">
      <alignment horizontal="center" vertical="center"/>
    </xf>
    <xf numFmtId="0" fontId="14" fillId="0" borderId="163" xfId="1" applyFont="1" applyBorder="1" applyAlignment="1">
      <alignment horizontal="center" vertical="center"/>
    </xf>
    <xf numFmtId="0" fontId="1" fillId="18" borderId="176" xfId="0" applyFont="1" applyFill="1" applyBorder="1" applyAlignment="1">
      <alignment horizontal="center" vertical="center"/>
    </xf>
    <xf numFmtId="0" fontId="1" fillId="18" borderId="31" xfId="0" applyFont="1" applyFill="1" applyBorder="1" applyAlignment="1">
      <alignment horizontal="center" vertical="center"/>
    </xf>
    <xf numFmtId="0" fontId="1" fillId="8" borderId="213" xfId="0" applyFont="1" applyFill="1" applyBorder="1" applyAlignment="1">
      <alignment horizontal="right"/>
    </xf>
    <xf numFmtId="0" fontId="8" fillId="2" borderId="59" xfId="2" applyFont="1" applyFill="1" applyBorder="1" applyAlignment="1">
      <alignment horizontal="center" vertical="center"/>
    </xf>
    <xf numFmtId="49" fontId="2" fillId="0" borderId="204" xfId="2" applyNumberFormat="1" applyFont="1" applyBorder="1" applyAlignment="1">
      <alignment horizontal="center" vertical="center" wrapText="1"/>
    </xf>
    <xf numFmtId="49" fontId="2" fillId="0" borderId="60" xfId="2" applyNumberFormat="1" applyFont="1" applyBorder="1" applyAlignment="1">
      <alignment horizontal="center" vertical="center" wrapText="1"/>
    </xf>
    <xf numFmtId="49" fontId="2" fillId="0" borderId="58" xfId="1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19" borderId="36" xfId="0" applyFont="1" applyFill="1" applyBorder="1" applyAlignment="1">
      <alignment horizontal="center" vertical="center"/>
    </xf>
    <xf numFmtId="0" fontId="8" fillId="9" borderId="197" xfId="1" applyFont="1" applyFill="1" applyBorder="1" applyAlignment="1">
      <alignment horizontal="center" vertical="center"/>
    </xf>
    <xf numFmtId="0" fontId="8" fillId="2" borderId="40" xfId="2" applyFont="1" applyFill="1" applyBorder="1" applyAlignment="1">
      <alignment horizontal="center" vertical="center"/>
    </xf>
    <xf numFmtId="49" fontId="2" fillId="0" borderId="214" xfId="1" applyNumberFormat="1" applyFont="1" applyBorder="1" applyAlignment="1">
      <alignment horizontal="center" vertical="center" wrapText="1"/>
    </xf>
    <xf numFmtId="49" fontId="2" fillId="0" borderId="60" xfId="1" applyNumberFormat="1" applyFont="1" applyBorder="1" applyAlignment="1">
      <alignment horizontal="center" vertical="center" wrapText="1"/>
    </xf>
    <xf numFmtId="0" fontId="1" fillId="2" borderId="157" xfId="0" applyFont="1" applyFill="1" applyBorder="1" applyAlignment="1">
      <alignment horizontal="center" vertical="center" wrapText="1" shrinkToFit="1"/>
    </xf>
    <xf numFmtId="0" fontId="0" fillId="0" borderId="191" xfId="0" applyBorder="1"/>
    <xf numFmtId="0" fontId="1" fillId="0" borderId="37" xfId="0" applyFont="1" applyBorder="1" applyAlignment="1">
      <alignment horizontal="center" vertical="center"/>
    </xf>
    <xf numFmtId="0" fontId="1" fillId="20" borderId="36" xfId="0" applyFont="1" applyFill="1" applyBorder="1" applyAlignment="1">
      <alignment horizontal="center" vertical="center"/>
    </xf>
    <xf numFmtId="0" fontId="1" fillId="8" borderId="191" xfId="0" applyFont="1" applyFill="1" applyBorder="1" applyAlignment="1">
      <alignment horizontal="center" vertical="center"/>
    </xf>
    <xf numFmtId="0" fontId="1" fillId="18" borderId="170" xfId="0" applyFont="1" applyFill="1" applyBorder="1" applyAlignment="1">
      <alignment horizontal="center" vertical="center"/>
    </xf>
    <xf numFmtId="49" fontId="2" fillId="0" borderId="209" xfId="2" applyNumberFormat="1" applyFont="1" applyBorder="1" applyAlignment="1">
      <alignment horizontal="center" vertical="center" wrapText="1"/>
    </xf>
    <xf numFmtId="0" fontId="1" fillId="21" borderId="36" xfId="0" applyFont="1" applyFill="1" applyBorder="1" applyAlignment="1">
      <alignment horizontal="center" vertical="center"/>
    </xf>
    <xf numFmtId="0" fontId="1" fillId="21" borderId="170" xfId="0" applyFont="1" applyFill="1" applyBorder="1" applyAlignment="1">
      <alignment horizontal="center" vertical="center"/>
    </xf>
    <xf numFmtId="0" fontId="1" fillId="12" borderId="36" xfId="0" applyFont="1" applyFill="1" applyBorder="1" applyAlignment="1">
      <alignment horizontal="center" vertical="center"/>
    </xf>
    <xf numFmtId="0" fontId="1" fillId="12" borderId="40" xfId="0" applyFont="1" applyFill="1" applyBorder="1" applyAlignment="1">
      <alignment horizontal="center" vertical="center"/>
    </xf>
    <xf numFmtId="0" fontId="1" fillId="21" borderId="40" xfId="0" applyFont="1" applyFill="1" applyBorder="1" applyAlignment="1">
      <alignment horizontal="center" vertical="center"/>
    </xf>
    <xf numFmtId="1" fontId="11" fillId="0" borderId="40" xfId="1" applyNumberFormat="1" applyFont="1" applyBorder="1" applyAlignment="1">
      <alignment horizontal="center" vertical="center"/>
    </xf>
    <xf numFmtId="0" fontId="1" fillId="12" borderId="31" xfId="0" applyFont="1" applyFill="1" applyBorder="1" applyAlignment="1">
      <alignment horizontal="center" vertical="center"/>
    </xf>
    <xf numFmtId="0" fontId="1" fillId="21" borderId="31" xfId="0" applyFont="1" applyFill="1" applyBorder="1" applyAlignment="1">
      <alignment horizontal="center" vertical="center"/>
    </xf>
    <xf numFmtId="1" fontId="8" fillId="0" borderId="49" xfId="1" applyNumberFormat="1" applyFont="1" applyBorder="1" applyAlignment="1">
      <alignment horizontal="center" vertical="center"/>
    </xf>
    <xf numFmtId="1" fontId="8" fillId="0" borderId="31" xfId="1" applyNumberFormat="1" applyFont="1" applyBorder="1" applyAlignment="1">
      <alignment horizontal="center" vertical="center"/>
    </xf>
    <xf numFmtId="49" fontId="7" fillId="0" borderId="32" xfId="1" applyNumberFormat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1" fontId="11" fillId="0" borderId="54" xfId="1" applyNumberFormat="1" applyFont="1" applyBorder="1" applyAlignment="1">
      <alignment horizontal="center" vertical="center"/>
    </xf>
    <xf numFmtId="0" fontId="11" fillId="0" borderId="189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49" fontId="2" fillId="9" borderId="37" xfId="1" applyNumberFormat="1" applyFont="1" applyFill="1" applyBorder="1" applyAlignment="1">
      <alignment horizontal="center" vertical="center" wrapText="1"/>
    </xf>
    <xf numFmtId="49" fontId="2" fillId="9" borderId="41" xfId="1" applyNumberFormat="1" applyFont="1" applyFill="1" applyBorder="1" applyAlignment="1">
      <alignment horizontal="center" vertical="center" wrapText="1"/>
    </xf>
    <xf numFmtId="0" fontId="1" fillId="8" borderId="54" xfId="0" applyFont="1" applyFill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49" fontId="2" fillId="0" borderId="62" xfId="1" applyNumberFormat="1" applyFont="1" applyBorder="1" applyAlignment="1">
      <alignment horizontal="center" vertical="center" wrapText="1"/>
    </xf>
    <xf numFmtId="0" fontId="11" fillId="0" borderId="39" xfId="1" applyFont="1" applyBorder="1" applyAlignment="1">
      <alignment horizontal="center" vertical="center"/>
    </xf>
    <xf numFmtId="0" fontId="0" fillId="0" borderId="49" xfId="0" applyBorder="1" applyAlignment="1">
      <alignment horizontal="center"/>
    </xf>
    <xf numFmtId="49" fontId="5" fillId="0" borderId="158" xfId="0" applyNumberFormat="1" applyFont="1" applyBorder="1" applyAlignment="1">
      <alignment horizontal="center" vertical="center"/>
    </xf>
    <xf numFmtId="49" fontId="2" fillId="0" borderId="59" xfId="2" applyNumberFormat="1" applyFont="1" applyBorder="1" applyAlignment="1">
      <alignment horizontal="center" vertical="center" wrapText="1"/>
    </xf>
    <xf numFmtId="49" fontId="8" fillId="0" borderId="36" xfId="0" applyNumberFormat="1" applyFont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/>
    </xf>
    <xf numFmtId="0" fontId="1" fillId="19" borderId="170" xfId="0" applyFont="1" applyFill="1" applyBorder="1" applyAlignment="1">
      <alignment horizontal="center" vertical="center"/>
    </xf>
    <xf numFmtId="0" fontId="8" fillId="9" borderId="54" xfId="1" applyFont="1" applyFill="1" applyBorder="1" applyAlignment="1">
      <alignment horizontal="center" vertical="center"/>
    </xf>
    <xf numFmtId="0" fontId="1" fillId="8" borderId="210" xfId="0" applyFont="1" applyFill="1" applyBorder="1" applyAlignment="1">
      <alignment horizontal="center" vertical="center"/>
    </xf>
    <xf numFmtId="0" fontId="1" fillId="8" borderId="112" xfId="0" applyFont="1" applyFill="1" applyBorder="1" applyAlignment="1">
      <alignment horizontal="center" vertical="center"/>
    </xf>
    <xf numFmtId="49" fontId="8" fillId="0" borderId="215" xfId="1" applyNumberFormat="1" applyFont="1" applyBorder="1" applyAlignment="1">
      <alignment horizontal="center" vertical="center"/>
    </xf>
    <xf numFmtId="0" fontId="8" fillId="0" borderId="197" xfId="1" applyFont="1" applyBorder="1" applyAlignment="1">
      <alignment horizontal="center" vertical="center"/>
    </xf>
    <xf numFmtId="0" fontId="1" fillId="21" borderId="124" xfId="0" applyFont="1" applyFill="1" applyBorder="1" applyAlignment="1">
      <alignment horizontal="center" vertical="center"/>
    </xf>
    <xf numFmtId="0" fontId="1" fillId="12" borderId="124" xfId="0" applyFont="1" applyFill="1" applyBorder="1" applyAlignment="1">
      <alignment horizontal="center" vertical="center"/>
    </xf>
    <xf numFmtId="0" fontId="8" fillId="9" borderId="49" xfId="1" applyFont="1" applyFill="1" applyBorder="1" applyAlignment="1">
      <alignment horizontal="center" vertical="center"/>
    </xf>
    <xf numFmtId="49" fontId="8" fillId="0" borderId="54" xfId="1" applyNumberFormat="1" applyFont="1" applyBorder="1" applyAlignment="1">
      <alignment horizontal="center" vertical="center"/>
    </xf>
    <xf numFmtId="0" fontId="1" fillId="0" borderId="202" xfId="0" applyFont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14" fillId="0" borderId="202" xfId="1" applyFont="1" applyBorder="1" applyAlignment="1">
      <alignment horizontal="center" vertical="center"/>
    </xf>
    <xf numFmtId="0" fontId="1" fillId="12" borderId="158" xfId="0" applyFont="1" applyFill="1" applyBorder="1" applyAlignment="1">
      <alignment horizontal="center" vertical="center"/>
    </xf>
    <xf numFmtId="0" fontId="1" fillId="21" borderId="158" xfId="0" applyFont="1" applyFill="1" applyBorder="1" applyAlignment="1">
      <alignment horizontal="center" vertical="center"/>
    </xf>
    <xf numFmtId="0" fontId="1" fillId="8" borderId="158" xfId="0" applyFont="1" applyFill="1" applyBorder="1" applyAlignment="1">
      <alignment horizontal="center" vertical="center"/>
    </xf>
    <xf numFmtId="0" fontId="1" fillId="18" borderId="158" xfId="0" applyFont="1" applyFill="1" applyBorder="1" applyAlignment="1">
      <alignment horizontal="center" vertical="center"/>
    </xf>
    <xf numFmtId="0" fontId="1" fillId="8" borderId="159" xfId="0" applyFont="1" applyFill="1" applyBorder="1" applyAlignment="1">
      <alignment horizontal="center" vertical="center"/>
    </xf>
    <xf numFmtId="0" fontId="1" fillId="2" borderId="163" xfId="0" applyFont="1" applyFill="1" applyBorder="1" applyAlignment="1">
      <alignment horizontal="center" vertical="center"/>
    </xf>
    <xf numFmtId="0" fontId="1" fillId="2" borderId="158" xfId="2" applyFont="1" applyFill="1" applyBorder="1" applyAlignment="1">
      <alignment horizontal="center" vertical="center"/>
    </xf>
    <xf numFmtId="0" fontId="5" fillId="2" borderId="158" xfId="2" applyFont="1" applyFill="1" applyBorder="1" applyAlignment="1">
      <alignment horizontal="center" vertical="center"/>
    </xf>
    <xf numFmtId="49" fontId="7" fillId="0" borderId="163" xfId="1" applyNumberFormat="1" applyFont="1" applyBorder="1" applyAlignment="1">
      <alignment horizontal="center" vertical="center"/>
    </xf>
    <xf numFmtId="49" fontId="2" fillId="9" borderId="57" xfId="1" applyNumberFormat="1" applyFont="1" applyFill="1" applyBorder="1" applyAlignment="1">
      <alignment horizontal="center" vertical="center" wrapText="1"/>
    </xf>
    <xf numFmtId="0" fontId="4" fillId="0" borderId="158" xfId="0" applyFont="1" applyBorder="1"/>
    <xf numFmtId="0" fontId="20" fillId="2" borderId="124" xfId="0" applyFont="1" applyFill="1" applyBorder="1" applyAlignment="1">
      <alignment horizontal="center" vertical="center"/>
    </xf>
    <xf numFmtId="0" fontId="4" fillId="0" borderId="191" xfId="0" applyFont="1" applyBorder="1"/>
    <xf numFmtId="0" fontId="7" fillId="9" borderId="202" xfId="1" applyFont="1" applyFill="1" applyBorder="1" applyAlignment="1">
      <alignment horizontal="center" vertical="center"/>
    </xf>
    <xf numFmtId="0" fontId="1" fillId="8" borderId="57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49" fontId="1" fillId="0" borderId="52" xfId="0" applyNumberFormat="1" applyFont="1" applyBorder="1" applyAlignment="1">
      <alignment horizontal="center" vertical="center"/>
    </xf>
    <xf numFmtId="49" fontId="14" fillId="0" borderId="37" xfId="1" applyNumberFormat="1" applyFont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124" xfId="0" applyFont="1" applyFill="1" applyBorder="1" applyAlignment="1">
      <alignment horizontal="center" vertical="center" textRotation="90" wrapText="1"/>
    </xf>
    <xf numFmtId="0" fontId="1" fillId="2" borderId="197" xfId="0" applyFont="1" applyFill="1" applyBorder="1" applyAlignment="1">
      <alignment horizontal="center" vertical="center" textRotation="90" wrapText="1"/>
    </xf>
    <xf numFmtId="0" fontId="1" fillId="2" borderId="151" xfId="0" applyFont="1" applyFill="1" applyBorder="1" applyAlignment="1">
      <alignment horizontal="center" vertical="center" textRotation="90" wrapText="1"/>
    </xf>
    <xf numFmtId="0" fontId="3" fillId="2" borderId="158" xfId="0" applyFont="1" applyFill="1" applyBorder="1" applyAlignment="1">
      <alignment horizontal="center" vertical="center"/>
    </xf>
    <xf numFmtId="0" fontId="3" fillId="2" borderId="162" xfId="0" applyFont="1" applyFill="1" applyBorder="1" applyAlignment="1">
      <alignment horizontal="center" vertical="center"/>
    </xf>
    <xf numFmtId="0" fontId="4" fillId="0" borderId="158" xfId="0" applyFont="1" applyBorder="1" applyAlignment="1">
      <alignment horizontal="center" vertical="center"/>
    </xf>
    <xf numFmtId="0" fontId="5" fillId="6" borderId="157" xfId="0" applyFont="1" applyFill="1" applyBorder="1" applyAlignment="1">
      <alignment horizontal="center"/>
    </xf>
    <xf numFmtId="0" fontId="5" fillId="6" borderId="184" xfId="0" applyFont="1" applyFill="1" applyBorder="1" applyAlignment="1">
      <alignment horizontal="center"/>
    </xf>
    <xf numFmtId="0" fontId="5" fillId="6" borderId="85" xfId="0" applyFont="1" applyFill="1" applyBorder="1" applyAlignment="1">
      <alignment horizontal="center"/>
    </xf>
    <xf numFmtId="0" fontId="5" fillId="6" borderId="68" xfId="0" applyFont="1" applyFill="1" applyBorder="1" applyAlignment="1">
      <alignment horizontal="center"/>
    </xf>
    <xf numFmtId="0" fontId="0" fillId="0" borderId="157" xfId="0" applyBorder="1" applyAlignment="1">
      <alignment horizontal="center"/>
    </xf>
    <xf numFmtId="0" fontId="0" fillId="0" borderId="184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85" xfId="0" applyBorder="1" applyAlignment="1">
      <alignment horizontal="center"/>
    </xf>
    <xf numFmtId="0" fontId="3" fillId="2" borderId="159" xfId="0" applyFont="1" applyFill="1" applyBorder="1" applyAlignment="1">
      <alignment horizontal="center" vertical="center"/>
    </xf>
    <xf numFmtId="0" fontId="3" fillId="2" borderId="184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/>
    </xf>
    <xf numFmtId="0" fontId="5" fillId="5" borderId="44" xfId="0" applyFont="1" applyFill="1" applyBorder="1" applyAlignment="1">
      <alignment horizontal="center"/>
    </xf>
    <xf numFmtId="0" fontId="5" fillId="5" borderId="45" xfId="0" applyFont="1" applyFill="1" applyBorder="1" applyAlignment="1">
      <alignment horizontal="center"/>
    </xf>
    <xf numFmtId="0" fontId="5" fillId="6" borderId="185" xfId="0" applyFont="1" applyFill="1" applyBorder="1" applyAlignment="1">
      <alignment horizontal="center"/>
    </xf>
    <xf numFmtId="49" fontId="5" fillId="7" borderId="157" xfId="0" applyNumberFormat="1" applyFont="1" applyFill="1" applyBorder="1" applyAlignment="1">
      <alignment horizontal="center" vertical="center"/>
    </xf>
    <xf numFmtId="49" fontId="5" fillId="7" borderId="184" xfId="0" applyNumberFormat="1" applyFont="1" applyFill="1" applyBorder="1" applyAlignment="1">
      <alignment horizontal="center" vertical="center"/>
    </xf>
    <xf numFmtId="49" fontId="5" fillId="7" borderId="185" xfId="0" applyNumberFormat="1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 textRotation="90" wrapText="1"/>
    </xf>
    <xf numFmtId="0" fontId="1" fillId="2" borderId="36" xfId="0" applyFont="1" applyFill="1" applyBorder="1" applyAlignment="1">
      <alignment horizontal="center" vertical="center" textRotation="90" wrapText="1"/>
    </xf>
    <xf numFmtId="0" fontId="1" fillId="2" borderId="170" xfId="0" applyFont="1" applyFill="1" applyBorder="1" applyAlignment="1">
      <alignment horizontal="center" vertical="center" textRotation="90" wrapText="1"/>
    </xf>
    <xf numFmtId="0" fontId="8" fillId="2" borderId="32" xfId="0" applyFont="1" applyFill="1" applyBorder="1" applyAlignment="1">
      <alignment horizontal="center" vertical="center" textRotation="90" wrapText="1"/>
    </xf>
    <xf numFmtId="0" fontId="8" fillId="2" borderId="37" xfId="0" applyFont="1" applyFill="1" applyBorder="1" applyAlignment="1">
      <alignment horizontal="center" vertical="center" textRotation="90" wrapText="1"/>
    </xf>
    <xf numFmtId="0" fontId="8" fillId="2" borderId="193" xfId="0" applyFont="1" applyFill="1" applyBorder="1" applyAlignment="1">
      <alignment horizontal="center" vertical="center" textRotation="90" wrapText="1"/>
    </xf>
    <xf numFmtId="0" fontId="17" fillId="2" borderId="31" xfId="0" applyFont="1" applyFill="1" applyBorder="1" applyAlignment="1">
      <alignment horizontal="center" vertical="center" textRotation="90" wrapText="1"/>
    </xf>
    <xf numFmtId="0" fontId="17" fillId="2" borderId="52" xfId="0" applyFont="1" applyFill="1" applyBorder="1" applyAlignment="1">
      <alignment horizontal="center" vertical="center" textRotation="90" wrapText="1"/>
    </xf>
    <xf numFmtId="0" fontId="17" fillId="2" borderId="189" xfId="0" applyFont="1" applyFill="1" applyBorder="1" applyAlignment="1">
      <alignment horizontal="center" vertical="center" textRotation="90" wrapText="1"/>
    </xf>
    <xf numFmtId="0" fontId="17" fillId="2" borderId="36" xfId="0" applyFont="1" applyFill="1" applyBorder="1" applyAlignment="1">
      <alignment horizontal="center" vertical="center" textRotation="90" wrapText="1"/>
    </xf>
    <xf numFmtId="0" fontId="17" fillId="2" borderId="170" xfId="0" applyFont="1" applyFill="1" applyBorder="1" applyAlignment="1">
      <alignment horizontal="center" vertical="center" textRotation="90" wrapText="1"/>
    </xf>
    <xf numFmtId="49" fontId="5" fillId="7" borderId="47" xfId="0" applyNumberFormat="1" applyFont="1" applyFill="1" applyBorder="1" applyAlignment="1">
      <alignment horizontal="center" vertical="center"/>
    </xf>
    <xf numFmtId="49" fontId="5" fillId="7" borderId="85" xfId="0" applyNumberFormat="1" applyFont="1" applyFill="1" applyBorder="1" applyAlignment="1">
      <alignment horizontal="center" vertical="center"/>
    </xf>
    <xf numFmtId="49" fontId="5" fillId="7" borderId="68" xfId="0" applyNumberFormat="1" applyFont="1" applyFill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49" fontId="5" fillId="7" borderId="10" xfId="0" applyNumberFormat="1" applyFont="1" applyFill="1" applyBorder="1" applyAlignment="1">
      <alignment horizontal="center" vertical="center"/>
    </xf>
    <xf numFmtId="49" fontId="5" fillId="7" borderId="0" xfId="0" applyNumberFormat="1" applyFont="1" applyFill="1" applyAlignment="1">
      <alignment horizontal="center" vertical="center"/>
    </xf>
    <xf numFmtId="49" fontId="5" fillId="7" borderId="46" xfId="0" applyNumberFormat="1" applyFont="1" applyFill="1" applyBorder="1" applyAlignment="1">
      <alignment horizontal="center" vertical="center"/>
    </xf>
    <xf numFmtId="0" fontId="5" fillId="5" borderId="157" xfId="0" applyFont="1" applyFill="1" applyBorder="1" applyAlignment="1">
      <alignment horizontal="center"/>
    </xf>
    <xf numFmtId="0" fontId="5" fillId="5" borderId="184" xfId="0" applyFont="1" applyFill="1" applyBorder="1" applyAlignment="1">
      <alignment horizontal="center"/>
    </xf>
    <xf numFmtId="0" fontId="5" fillId="5" borderId="185" xfId="0" applyFont="1" applyFill="1" applyBorder="1" applyAlignment="1">
      <alignment horizontal="center"/>
    </xf>
    <xf numFmtId="49" fontId="5" fillId="7" borderId="43" xfId="0" applyNumberFormat="1" applyFont="1" applyFill="1" applyBorder="1" applyAlignment="1">
      <alignment horizontal="center" vertical="center"/>
    </xf>
    <xf numFmtId="49" fontId="5" fillId="7" borderId="44" xfId="0" applyNumberFormat="1" applyFont="1" applyFill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68" xfId="0" applyBorder="1" applyAlignment="1">
      <alignment horizontal="center"/>
    </xf>
    <xf numFmtId="49" fontId="5" fillId="7" borderId="4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6" xfId="0" applyBorder="1" applyAlignment="1">
      <alignment horizontal="center"/>
    </xf>
    <xf numFmtId="49" fontId="5" fillId="7" borderId="207" xfId="0" applyNumberFormat="1" applyFont="1" applyFill="1" applyBorder="1" applyAlignment="1">
      <alignment horizontal="center" vertical="center"/>
    </xf>
    <xf numFmtId="49" fontId="5" fillId="7" borderId="206" xfId="0" applyNumberFormat="1" applyFont="1" applyFill="1" applyBorder="1" applyAlignment="1">
      <alignment horizontal="center" vertical="center"/>
    </xf>
    <xf numFmtId="49" fontId="5" fillId="7" borderId="175" xfId="0" applyNumberFormat="1" applyFont="1" applyFill="1" applyBorder="1" applyAlignment="1">
      <alignment horizontal="center" vertical="center"/>
    </xf>
    <xf numFmtId="0" fontId="0" fillId="0" borderId="216" xfId="0" applyBorder="1" applyAlignment="1">
      <alignment horizontal="center"/>
    </xf>
    <xf numFmtId="0" fontId="0" fillId="0" borderId="217" xfId="0" applyBorder="1" applyAlignment="1">
      <alignment horizontal="center"/>
    </xf>
    <xf numFmtId="0" fontId="0" fillId="0" borderId="218" xfId="0" applyBorder="1" applyAlignment="1">
      <alignment horizontal="center"/>
    </xf>
    <xf numFmtId="49" fontId="5" fillId="7" borderId="215" xfId="0" applyNumberFormat="1" applyFont="1" applyFill="1" applyBorder="1" applyAlignment="1">
      <alignment horizontal="center" vertical="center"/>
    </xf>
    <xf numFmtId="0" fontId="5" fillId="6" borderId="47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textRotation="90" wrapText="1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49" fontId="5" fillId="7" borderId="23" xfId="0" applyNumberFormat="1" applyFont="1" applyFill="1" applyBorder="1" applyAlignment="1">
      <alignment horizontal="center" vertical="center"/>
    </xf>
    <xf numFmtId="49" fontId="5" fillId="7" borderId="24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textRotation="90" wrapText="1"/>
    </xf>
    <xf numFmtId="0" fontId="5" fillId="7" borderId="56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" fillId="7" borderId="63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7" fillId="9" borderId="0" xfId="1" applyFont="1" applyFill="1" applyAlignment="1">
      <alignment horizontal="center"/>
    </xf>
    <xf numFmtId="0" fontId="8" fillId="9" borderId="8" xfId="1" applyFont="1" applyFill="1" applyBorder="1" applyAlignment="1">
      <alignment horizontal="center" vertical="center" textRotation="90" wrapText="1"/>
    </xf>
    <xf numFmtId="0" fontId="8" fillId="9" borderId="1" xfId="1" applyFont="1" applyFill="1" applyBorder="1" applyAlignment="1">
      <alignment horizontal="center" vertical="center"/>
    </xf>
    <xf numFmtId="0" fontId="8" fillId="9" borderId="2" xfId="1" applyFont="1" applyFill="1" applyBorder="1" applyAlignment="1">
      <alignment horizontal="center" vertical="center"/>
    </xf>
    <xf numFmtId="0" fontId="8" fillId="9" borderId="3" xfId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0" fontId="8" fillId="9" borderId="5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9" borderId="6" xfId="1" applyFont="1" applyFill="1" applyBorder="1" applyAlignment="1">
      <alignment horizontal="center" vertical="center"/>
    </xf>
    <xf numFmtId="0" fontId="8" fillId="9" borderId="9" xfId="1" applyFont="1" applyFill="1" applyBorder="1" applyAlignment="1">
      <alignment horizontal="center" vertical="center" textRotation="90" wrapText="1"/>
    </xf>
    <xf numFmtId="0" fontId="1" fillId="2" borderId="4" xfId="2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5" fillId="2" borderId="0" xfId="2" applyFont="1" applyFill="1" applyAlignment="1">
      <alignment horizontal="center"/>
    </xf>
    <xf numFmtId="0" fontId="1" fillId="2" borderId="8" xfId="2" applyFont="1" applyFill="1" applyBorder="1" applyAlignment="1">
      <alignment horizontal="center" vertical="center" textRotation="90" wrapText="1"/>
    </xf>
    <xf numFmtId="0" fontId="1" fillId="2" borderId="9" xfId="2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1" fillId="0" borderId="8" xfId="2" applyFont="1" applyBorder="1" applyAlignment="1">
      <alignment horizontal="center" vertical="center" textRotation="90" wrapText="1"/>
    </xf>
    <xf numFmtId="0" fontId="1" fillId="0" borderId="9" xfId="2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5803"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172"/>
  <sheetViews>
    <sheetView tabSelected="1" view="pageBreakPreview" topLeftCell="A127" zoomScale="20" zoomScaleNormal="50" zoomScaleSheetLayoutView="20" workbookViewId="0">
      <selection activeCell="AT170" sqref="AT170"/>
    </sheetView>
  </sheetViews>
  <sheetFormatPr defaultRowHeight="14.4"/>
  <cols>
    <col min="1" max="1" width="69.88671875" bestFit="1" customWidth="1"/>
    <col min="6" max="6" width="8.88671875" customWidth="1"/>
    <col min="30" max="30" width="10.6640625" customWidth="1"/>
    <col min="46" max="46" width="10.6640625" customWidth="1"/>
    <col min="47" max="47" width="11.6640625" customWidth="1"/>
    <col min="48" max="48" width="10.44140625" customWidth="1"/>
    <col min="49" max="49" width="9.109375" style="875"/>
    <col min="59" max="59" width="14.33203125" bestFit="1" customWidth="1"/>
    <col min="60" max="60" width="16.5546875" customWidth="1"/>
    <col min="61" max="62" width="12.88671875" customWidth="1"/>
    <col min="63" max="63" width="12" customWidth="1"/>
    <col min="64" max="64" width="12.88671875" customWidth="1"/>
    <col min="65" max="65" width="10.109375" bestFit="1" customWidth="1"/>
    <col min="67" max="67" width="8.88671875" style="827"/>
  </cols>
  <sheetData>
    <row r="1" spans="1:67" s="18" customFormat="1" ht="49.95" customHeight="1" thickBot="1">
      <c r="A1" s="817" t="s">
        <v>0</v>
      </c>
      <c r="B1" s="1057" t="s">
        <v>1</v>
      </c>
      <c r="C1" s="1056"/>
      <c r="D1" s="1056"/>
      <c r="E1" s="1056"/>
      <c r="F1" s="1056" t="s">
        <v>2</v>
      </c>
      <c r="G1" s="1058"/>
      <c r="H1" s="1058"/>
      <c r="I1" s="1058"/>
      <c r="J1" s="1058"/>
      <c r="K1" s="1056" t="s">
        <v>3</v>
      </c>
      <c r="L1" s="1056"/>
      <c r="M1" s="1056"/>
      <c r="N1" s="1056"/>
      <c r="O1" s="1056" t="s">
        <v>4</v>
      </c>
      <c r="P1" s="1056"/>
      <c r="Q1" s="1056"/>
      <c r="R1" s="1056"/>
      <c r="S1" s="1056" t="s">
        <v>5</v>
      </c>
      <c r="T1" s="1058"/>
      <c r="U1" s="1058"/>
      <c r="V1" s="1058"/>
      <c r="W1" s="1058"/>
      <c r="X1" s="1056" t="s">
        <v>6</v>
      </c>
      <c r="Y1" s="1056"/>
      <c r="Z1" s="1056"/>
      <c r="AA1" s="1056"/>
      <c r="AB1" s="1056" t="s">
        <v>7</v>
      </c>
      <c r="AC1" s="1056"/>
      <c r="AD1" s="1056"/>
      <c r="AE1" s="1056"/>
      <c r="AF1" s="1056" t="s">
        <v>8</v>
      </c>
      <c r="AG1" s="1056"/>
      <c r="AH1" s="1056"/>
      <c r="AI1" s="1056"/>
      <c r="AJ1" s="1056" t="s">
        <v>9</v>
      </c>
      <c r="AK1" s="1056"/>
      <c r="AL1" s="1056"/>
      <c r="AM1" s="1056"/>
      <c r="AN1" s="1056"/>
      <c r="AO1" s="1056" t="s">
        <v>10</v>
      </c>
      <c r="AP1" s="1056"/>
      <c r="AQ1" s="1056"/>
      <c r="AR1" s="1056"/>
      <c r="AS1" s="1056" t="s">
        <v>11</v>
      </c>
      <c r="AT1" s="1056"/>
      <c r="AU1" s="1056"/>
      <c r="AV1" s="1056"/>
      <c r="AW1" s="1056"/>
      <c r="AX1" s="1056" t="s">
        <v>12</v>
      </c>
      <c r="AY1" s="1056"/>
      <c r="AZ1" s="1056"/>
      <c r="BA1" s="1056"/>
      <c r="BB1" s="1067" t="s">
        <v>1</v>
      </c>
      <c r="BC1" s="1068"/>
      <c r="BD1" s="1068"/>
      <c r="BE1" s="1068"/>
      <c r="BF1" s="1057"/>
      <c r="BG1" s="1082" t="s">
        <v>166</v>
      </c>
      <c r="BH1" s="1076" t="s">
        <v>14</v>
      </c>
      <c r="BI1" s="1076" t="s">
        <v>15</v>
      </c>
      <c r="BJ1" s="1053" t="s">
        <v>165</v>
      </c>
      <c r="BK1" s="1076" t="s">
        <v>16</v>
      </c>
      <c r="BL1" s="1082" t="s">
        <v>161</v>
      </c>
      <c r="BM1" s="1076" t="s">
        <v>18</v>
      </c>
      <c r="BN1" s="1076" t="s">
        <v>19</v>
      </c>
      <c r="BO1" s="1079" t="s">
        <v>20</v>
      </c>
    </row>
    <row r="2" spans="1:67" s="18" customFormat="1" ht="49.95" customHeight="1">
      <c r="A2" s="839"/>
      <c r="B2" s="864">
        <v>1</v>
      </c>
      <c r="C2" s="865">
        <f>B3+1</f>
        <v>7</v>
      </c>
      <c r="D2" s="865">
        <f t="shared" ref="D2:BF2" si="0">C3+1</f>
        <v>14</v>
      </c>
      <c r="E2" s="865">
        <f t="shared" si="0"/>
        <v>21</v>
      </c>
      <c r="F2" s="865">
        <f t="shared" si="0"/>
        <v>28</v>
      </c>
      <c r="G2" s="865">
        <f t="shared" si="0"/>
        <v>4</v>
      </c>
      <c r="H2" s="865">
        <f t="shared" si="0"/>
        <v>11</v>
      </c>
      <c r="I2" s="865">
        <f t="shared" si="0"/>
        <v>18</v>
      </c>
      <c r="J2" s="816">
        <f t="shared" si="0"/>
        <v>25</v>
      </c>
      <c r="K2" s="816">
        <f t="shared" si="0"/>
        <v>2</v>
      </c>
      <c r="L2" s="816">
        <f t="shared" si="0"/>
        <v>9</v>
      </c>
      <c r="M2" s="816">
        <f t="shared" si="0"/>
        <v>16</v>
      </c>
      <c r="N2" s="816">
        <f t="shared" si="0"/>
        <v>23</v>
      </c>
      <c r="O2" s="816">
        <f t="shared" si="0"/>
        <v>30</v>
      </c>
      <c r="P2" s="816">
        <f t="shared" si="0"/>
        <v>6</v>
      </c>
      <c r="Q2" s="816">
        <f t="shared" si="0"/>
        <v>13</v>
      </c>
      <c r="R2" s="816">
        <f t="shared" si="0"/>
        <v>20</v>
      </c>
      <c r="S2" s="816">
        <f t="shared" si="0"/>
        <v>27</v>
      </c>
      <c r="T2" s="816">
        <v>4</v>
      </c>
      <c r="U2" s="816">
        <f t="shared" si="0"/>
        <v>11</v>
      </c>
      <c r="V2" s="816">
        <f t="shared" si="0"/>
        <v>18</v>
      </c>
      <c r="W2" s="816">
        <f t="shared" si="0"/>
        <v>25</v>
      </c>
      <c r="X2" s="816">
        <v>1</v>
      </c>
      <c r="Y2" s="816">
        <f t="shared" si="0"/>
        <v>8</v>
      </c>
      <c r="Z2" s="816">
        <f t="shared" si="0"/>
        <v>15</v>
      </c>
      <c r="AA2" s="816">
        <f t="shared" si="0"/>
        <v>22</v>
      </c>
      <c r="AB2" s="816">
        <f t="shared" si="0"/>
        <v>29</v>
      </c>
      <c r="AC2" s="816">
        <f t="shared" si="0"/>
        <v>5</v>
      </c>
      <c r="AD2" s="816">
        <f t="shared" si="0"/>
        <v>12</v>
      </c>
      <c r="AE2" s="816">
        <f t="shared" si="0"/>
        <v>19</v>
      </c>
      <c r="AF2" s="816">
        <f t="shared" si="0"/>
        <v>26</v>
      </c>
      <c r="AG2" s="816">
        <f t="shared" si="0"/>
        <v>4</v>
      </c>
      <c r="AH2" s="816">
        <f t="shared" si="0"/>
        <v>11</v>
      </c>
      <c r="AI2" s="816">
        <f t="shared" si="0"/>
        <v>18</v>
      </c>
      <c r="AJ2" s="816">
        <f t="shared" si="0"/>
        <v>25</v>
      </c>
      <c r="AK2" s="816">
        <v>1</v>
      </c>
      <c r="AL2" s="816">
        <f t="shared" si="0"/>
        <v>8</v>
      </c>
      <c r="AM2" s="816">
        <f t="shared" si="0"/>
        <v>15</v>
      </c>
      <c r="AN2" s="816">
        <f t="shared" si="0"/>
        <v>22</v>
      </c>
      <c r="AO2" s="816">
        <v>29</v>
      </c>
      <c r="AP2" s="816">
        <f t="shared" si="0"/>
        <v>6</v>
      </c>
      <c r="AQ2" s="816">
        <f t="shared" si="0"/>
        <v>13</v>
      </c>
      <c r="AR2" s="816">
        <f t="shared" si="0"/>
        <v>20</v>
      </c>
      <c r="AS2" s="816">
        <f t="shared" si="0"/>
        <v>27</v>
      </c>
      <c r="AT2" s="816">
        <f t="shared" si="0"/>
        <v>3</v>
      </c>
      <c r="AU2" s="816">
        <f t="shared" si="0"/>
        <v>10</v>
      </c>
      <c r="AV2" s="816">
        <f t="shared" si="0"/>
        <v>17</v>
      </c>
      <c r="AW2" s="816">
        <f t="shared" si="0"/>
        <v>24</v>
      </c>
      <c r="AX2" s="816">
        <v>1</v>
      </c>
      <c r="AY2" s="816">
        <f t="shared" si="0"/>
        <v>8</v>
      </c>
      <c r="AZ2" s="816">
        <f t="shared" si="0"/>
        <v>15</v>
      </c>
      <c r="BA2" s="816">
        <f t="shared" si="0"/>
        <v>22</v>
      </c>
      <c r="BB2" s="816">
        <f t="shared" si="0"/>
        <v>29</v>
      </c>
      <c r="BC2" s="816">
        <f t="shared" si="0"/>
        <v>5</v>
      </c>
      <c r="BD2" s="816">
        <f t="shared" si="0"/>
        <v>12</v>
      </c>
      <c r="BE2" s="816">
        <f t="shared" si="0"/>
        <v>19</v>
      </c>
      <c r="BF2" s="1051">
        <f t="shared" si="0"/>
        <v>26</v>
      </c>
      <c r="BG2" s="1083"/>
      <c r="BH2" s="1077"/>
      <c r="BI2" s="1077"/>
      <c r="BJ2" s="1054"/>
      <c r="BK2" s="1077"/>
      <c r="BL2" s="1085"/>
      <c r="BM2" s="1077"/>
      <c r="BN2" s="1077"/>
      <c r="BO2" s="1080"/>
    </row>
    <row r="3" spans="1:67" s="18" customFormat="1" ht="49.95" customHeight="1" thickBot="1">
      <c r="A3" s="840"/>
      <c r="B3" s="866">
        <v>6</v>
      </c>
      <c r="C3" s="867">
        <f>C2+6</f>
        <v>13</v>
      </c>
      <c r="D3" s="867">
        <f>D2+6</f>
        <v>20</v>
      </c>
      <c r="E3" s="867">
        <f>E2+6</f>
        <v>27</v>
      </c>
      <c r="F3" s="867">
        <v>3</v>
      </c>
      <c r="G3" s="867">
        <f>G2+6</f>
        <v>10</v>
      </c>
      <c r="H3" s="867">
        <f>H2+6</f>
        <v>17</v>
      </c>
      <c r="I3" s="867">
        <f>I2+6</f>
        <v>24</v>
      </c>
      <c r="J3" s="657">
        <v>1</v>
      </c>
      <c r="K3" s="657">
        <f>K2+6</f>
        <v>8</v>
      </c>
      <c r="L3" s="657">
        <f>L2+6</f>
        <v>15</v>
      </c>
      <c r="M3" s="657">
        <f>M2+6</f>
        <v>22</v>
      </c>
      <c r="N3" s="657">
        <f>N2+6</f>
        <v>29</v>
      </c>
      <c r="O3" s="657">
        <v>5</v>
      </c>
      <c r="P3" s="657">
        <f>P2+6</f>
        <v>12</v>
      </c>
      <c r="Q3" s="657">
        <f>Q2+6</f>
        <v>19</v>
      </c>
      <c r="R3" s="657">
        <f>R2+6</f>
        <v>26</v>
      </c>
      <c r="S3" s="657">
        <v>3</v>
      </c>
      <c r="T3" s="657">
        <f>T2+6</f>
        <v>10</v>
      </c>
      <c r="U3" s="657">
        <f>U2+6</f>
        <v>17</v>
      </c>
      <c r="V3" s="657">
        <f>V2+6</f>
        <v>24</v>
      </c>
      <c r="W3" s="657">
        <v>31</v>
      </c>
      <c r="X3" s="657">
        <f>X2+6</f>
        <v>7</v>
      </c>
      <c r="Y3" s="657">
        <f>Y2+6</f>
        <v>14</v>
      </c>
      <c r="Z3" s="657">
        <f>Z2+6</f>
        <v>21</v>
      </c>
      <c r="AA3" s="657">
        <f>AA2+6</f>
        <v>28</v>
      </c>
      <c r="AB3" s="657">
        <v>4</v>
      </c>
      <c r="AC3" s="657">
        <f>AC2+6</f>
        <v>11</v>
      </c>
      <c r="AD3" s="657">
        <f>AD2+6</f>
        <v>18</v>
      </c>
      <c r="AE3" s="657">
        <f>AE2+6</f>
        <v>25</v>
      </c>
      <c r="AF3" s="657">
        <v>3</v>
      </c>
      <c r="AG3" s="657">
        <f>AG2+6</f>
        <v>10</v>
      </c>
      <c r="AH3" s="657">
        <f>AH2+6</f>
        <v>17</v>
      </c>
      <c r="AI3" s="657">
        <f>AI2+6</f>
        <v>24</v>
      </c>
      <c r="AJ3" s="657">
        <v>31</v>
      </c>
      <c r="AK3" s="657">
        <f>AK2+6</f>
        <v>7</v>
      </c>
      <c r="AL3" s="657">
        <f t="shared" ref="AL3:AR3" si="1">AL2+6</f>
        <v>14</v>
      </c>
      <c r="AM3" s="657">
        <f t="shared" si="1"/>
        <v>21</v>
      </c>
      <c r="AN3" s="657">
        <f t="shared" si="1"/>
        <v>28</v>
      </c>
      <c r="AO3" s="657">
        <v>5</v>
      </c>
      <c r="AP3" s="657">
        <f t="shared" si="1"/>
        <v>12</v>
      </c>
      <c r="AQ3" s="657">
        <f t="shared" si="1"/>
        <v>19</v>
      </c>
      <c r="AR3" s="657">
        <f t="shared" si="1"/>
        <v>26</v>
      </c>
      <c r="AS3" s="657">
        <v>2</v>
      </c>
      <c r="AT3" s="657">
        <f>AT2+6</f>
        <v>9</v>
      </c>
      <c r="AU3" s="657">
        <f>AU2+6</f>
        <v>16</v>
      </c>
      <c r="AV3" s="657">
        <f>AV2+6</f>
        <v>23</v>
      </c>
      <c r="AW3" s="657">
        <v>30</v>
      </c>
      <c r="AX3" s="657">
        <f>AX2+6</f>
        <v>7</v>
      </c>
      <c r="AY3" s="657">
        <f>AY2+6</f>
        <v>14</v>
      </c>
      <c r="AZ3" s="657">
        <f>AZ2+6</f>
        <v>21</v>
      </c>
      <c r="BA3" s="657">
        <f>BA2+6</f>
        <v>28</v>
      </c>
      <c r="BB3" s="657">
        <v>4</v>
      </c>
      <c r="BC3" s="657">
        <f>BC2+6</f>
        <v>11</v>
      </c>
      <c r="BD3" s="657">
        <f>BD2+6</f>
        <v>18</v>
      </c>
      <c r="BE3" s="657">
        <f>BE2+6</f>
        <v>25</v>
      </c>
      <c r="BF3" s="1052">
        <v>1</v>
      </c>
      <c r="BG3" s="1083"/>
      <c r="BH3" s="1077"/>
      <c r="BI3" s="1077"/>
      <c r="BJ3" s="1054"/>
      <c r="BK3" s="1077"/>
      <c r="BL3" s="1085"/>
      <c r="BM3" s="1077"/>
      <c r="BN3" s="1077"/>
      <c r="BO3" s="1080"/>
    </row>
    <row r="4" spans="1:67" s="18" customFormat="1" ht="49.95" customHeight="1" thickBot="1">
      <c r="A4" s="841" t="s">
        <v>21</v>
      </c>
      <c r="B4" s="838"/>
      <c r="C4" s="828"/>
      <c r="D4" s="828">
        <v>1</v>
      </c>
      <c r="E4" s="828">
        <v>2</v>
      </c>
      <c r="F4" s="828">
        <v>3</v>
      </c>
      <c r="G4" s="828">
        <v>4</v>
      </c>
      <c r="H4" s="828">
        <v>5</v>
      </c>
      <c r="I4" s="828">
        <v>6</v>
      </c>
      <c r="J4" s="828">
        <v>7</v>
      </c>
      <c r="K4" s="828">
        <v>8</v>
      </c>
      <c r="L4" s="828">
        <v>9</v>
      </c>
      <c r="M4" s="828">
        <v>10</v>
      </c>
      <c r="N4" s="828">
        <v>11</v>
      </c>
      <c r="O4" s="828">
        <v>12</v>
      </c>
      <c r="P4" s="828">
        <v>13</v>
      </c>
      <c r="Q4" s="828">
        <v>14</v>
      </c>
      <c r="R4" s="828">
        <v>15</v>
      </c>
      <c r="S4" s="828">
        <v>16</v>
      </c>
      <c r="T4" s="828">
        <v>17</v>
      </c>
      <c r="U4" s="828">
        <v>18</v>
      </c>
      <c r="V4" s="828">
        <v>19</v>
      </c>
      <c r="W4" s="828">
        <v>20</v>
      </c>
      <c r="X4" s="828">
        <v>21</v>
      </c>
      <c r="Y4" s="828">
        <v>22</v>
      </c>
      <c r="Z4" s="828">
        <v>23</v>
      </c>
      <c r="AA4" s="828">
        <v>24</v>
      </c>
      <c r="AB4" s="828">
        <v>25</v>
      </c>
      <c r="AC4" s="828">
        <v>26</v>
      </c>
      <c r="AD4" s="828">
        <v>27</v>
      </c>
      <c r="AE4" s="828">
        <v>28</v>
      </c>
      <c r="AF4" s="828">
        <v>29</v>
      </c>
      <c r="AG4" s="828">
        <v>30</v>
      </c>
      <c r="AH4" s="828">
        <v>31</v>
      </c>
      <c r="AI4" s="828">
        <v>32</v>
      </c>
      <c r="AJ4" s="828">
        <v>33</v>
      </c>
      <c r="AK4" s="828">
        <v>34</v>
      </c>
      <c r="AL4" s="828">
        <v>35</v>
      </c>
      <c r="AM4" s="828">
        <v>36</v>
      </c>
      <c r="AN4" s="828">
        <v>37</v>
      </c>
      <c r="AO4" s="828">
        <v>38</v>
      </c>
      <c r="AP4" s="828">
        <v>39</v>
      </c>
      <c r="AQ4" s="828">
        <v>40</v>
      </c>
      <c r="AR4" s="828">
        <v>41</v>
      </c>
      <c r="AS4" s="828">
        <v>42</v>
      </c>
      <c r="AT4" s="828">
        <v>43</v>
      </c>
      <c r="AU4" s="828">
        <v>44</v>
      </c>
      <c r="AV4" s="828">
        <v>45</v>
      </c>
      <c r="AW4" s="828">
        <v>46</v>
      </c>
      <c r="AX4" s="828">
        <v>47</v>
      </c>
      <c r="AY4" s="828">
        <v>48</v>
      </c>
      <c r="AZ4" s="828">
        <v>49</v>
      </c>
      <c r="BA4" s="828">
        <v>50</v>
      </c>
      <c r="BB4" s="828">
        <v>51</v>
      </c>
      <c r="BC4" s="828">
        <v>52</v>
      </c>
      <c r="BD4" s="828">
        <v>53</v>
      </c>
      <c r="BE4" s="828">
        <v>54</v>
      </c>
      <c r="BF4" s="829">
        <v>55</v>
      </c>
      <c r="BG4" s="1084"/>
      <c r="BH4" s="1078"/>
      <c r="BI4" s="1078"/>
      <c r="BJ4" s="1055"/>
      <c r="BK4" s="1078"/>
      <c r="BL4" s="1086"/>
      <c r="BM4" s="1078"/>
      <c r="BN4" s="1078"/>
      <c r="BO4" s="1081"/>
    </row>
    <row r="5" spans="1:67" s="18" customFormat="1" ht="34.200000000000003" thickBot="1">
      <c r="A5" s="1069" t="s">
        <v>22</v>
      </c>
      <c r="B5" s="1070"/>
      <c r="C5" s="1070"/>
      <c r="D5" s="1070"/>
      <c r="E5" s="1070"/>
      <c r="F5" s="1070"/>
      <c r="G5" s="1070"/>
      <c r="H5" s="1070"/>
      <c r="I5" s="1070"/>
      <c r="J5" s="1070"/>
      <c r="K5" s="1070"/>
      <c r="L5" s="1070"/>
      <c r="M5" s="1070"/>
      <c r="N5" s="1070"/>
      <c r="O5" s="1070"/>
      <c r="P5" s="1070"/>
      <c r="Q5" s="1070"/>
      <c r="R5" s="1070"/>
      <c r="S5" s="1070"/>
      <c r="T5" s="1070"/>
      <c r="U5" s="1070"/>
      <c r="V5" s="1070"/>
      <c r="W5" s="1070"/>
      <c r="X5" s="1070"/>
      <c r="Y5" s="1070"/>
      <c r="Z5" s="1070"/>
      <c r="AA5" s="1070"/>
      <c r="AB5" s="1070"/>
      <c r="AC5" s="1070"/>
      <c r="AD5" s="1070"/>
      <c r="AE5" s="1070"/>
      <c r="AF5" s="1070"/>
      <c r="AG5" s="1070"/>
      <c r="AH5" s="1070"/>
      <c r="AI5" s="1070"/>
      <c r="AJ5" s="1070"/>
      <c r="AK5" s="1070"/>
      <c r="AL5" s="1070"/>
      <c r="AM5" s="1070"/>
      <c r="AN5" s="1070"/>
      <c r="AO5" s="1070"/>
      <c r="AP5" s="1070"/>
      <c r="AQ5" s="1070"/>
      <c r="AR5" s="1070"/>
      <c r="AS5" s="1070"/>
      <c r="AT5" s="1070"/>
      <c r="AU5" s="1070"/>
      <c r="AV5" s="1070"/>
      <c r="AW5" s="1070"/>
      <c r="AX5" s="1070"/>
      <c r="AY5" s="1070"/>
      <c r="AZ5" s="1070"/>
      <c r="BA5" s="1070"/>
      <c r="BB5" s="1070"/>
      <c r="BC5" s="1070"/>
      <c r="BD5" s="1070"/>
      <c r="BE5" s="1070"/>
      <c r="BF5" s="1070"/>
      <c r="BG5" s="1070"/>
      <c r="BH5" s="1070"/>
      <c r="BI5" s="1070"/>
      <c r="BJ5" s="1070"/>
      <c r="BK5" s="1070"/>
      <c r="BL5" s="1070"/>
      <c r="BM5" s="1070"/>
      <c r="BN5" s="1070"/>
      <c r="BO5" s="1071"/>
    </row>
    <row r="6" spans="1:67" s="18" customFormat="1" ht="34.200000000000003" thickBot="1">
      <c r="A6" s="1059" t="s">
        <v>23</v>
      </c>
      <c r="B6" s="1060"/>
      <c r="C6" s="1060"/>
      <c r="D6" s="1060"/>
      <c r="E6" s="1060"/>
      <c r="F6" s="1060"/>
      <c r="G6" s="1060"/>
      <c r="H6" s="1060"/>
      <c r="I6" s="1060"/>
      <c r="J6" s="1060"/>
      <c r="K6" s="1060"/>
      <c r="L6" s="1060"/>
      <c r="M6" s="1060"/>
      <c r="N6" s="1060"/>
      <c r="O6" s="1060"/>
      <c r="P6" s="1060"/>
      <c r="Q6" s="1060"/>
      <c r="R6" s="1060"/>
      <c r="S6" s="1060"/>
      <c r="T6" s="1060"/>
      <c r="U6" s="1060"/>
      <c r="V6" s="1060"/>
      <c r="W6" s="1060"/>
      <c r="X6" s="1060"/>
      <c r="Y6" s="1060"/>
      <c r="Z6" s="1060"/>
      <c r="AA6" s="1060"/>
      <c r="AB6" s="1060"/>
      <c r="AC6" s="1060"/>
      <c r="AD6" s="1060"/>
      <c r="AE6" s="1060"/>
      <c r="AF6" s="1060"/>
      <c r="AG6" s="1060"/>
      <c r="AH6" s="1060"/>
      <c r="AI6" s="1060"/>
      <c r="AJ6" s="1060"/>
      <c r="AK6" s="1060"/>
      <c r="AL6" s="1060"/>
      <c r="AM6" s="1060"/>
      <c r="AN6" s="1060"/>
      <c r="AO6" s="1060"/>
      <c r="AP6" s="1060"/>
      <c r="AQ6" s="1060"/>
      <c r="AR6" s="1060"/>
      <c r="AS6" s="1060"/>
      <c r="AT6" s="1060"/>
      <c r="AU6" s="1060"/>
      <c r="AV6" s="1060"/>
      <c r="AW6" s="1060"/>
      <c r="AX6" s="1060"/>
      <c r="AY6" s="1060"/>
      <c r="AZ6" s="1060"/>
      <c r="BA6" s="1060"/>
      <c r="BB6" s="1060"/>
      <c r="BC6" s="1060"/>
      <c r="BD6" s="1060"/>
      <c r="BE6" s="1060"/>
      <c r="BF6" s="1060"/>
      <c r="BG6" s="1060"/>
      <c r="BH6" s="1060"/>
      <c r="BI6" s="1060"/>
      <c r="BJ6" s="1060"/>
      <c r="BK6" s="1060"/>
      <c r="BL6" s="1060"/>
      <c r="BM6" s="1060"/>
      <c r="BN6" s="1060"/>
      <c r="BO6" s="1072"/>
    </row>
    <row r="7" spans="1:67" s="18" customFormat="1" ht="42" customHeight="1" thickBot="1">
      <c r="A7" s="1073" t="s">
        <v>131</v>
      </c>
      <c r="B7" s="1074"/>
      <c r="C7" s="1074"/>
      <c r="D7" s="1074"/>
      <c r="E7" s="1074"/>
      <c r="F7" s="1074"/>
      <c r="G7" s="1074"/>
      <c r="H7" s="1074"/>
      <c r="I7" s="1074"/>
      <c r="J7" s="1074"/>
      <c r="K7" s="1074"/>
      <c r="L7" s="1074"/>
      <c r="M7" s="1074"/>
      <c r="N7" s="1074"/>
      <c r="O7" s="1074"/>
      <c r="P7" s="1074"/>
      <c r="Q7" s="1074"/>
      <c r="R7" s="1074"/>
      <c r="S7" s="1074"/>
      <c r="T7" s="1074"/>
      <c r="U7" s="1074"/>
      <c r="V7" s="1074"/>
      <c r="W7" s="1074"/>
      <c r="X7" s="1074"/>
      <c r="Y7" s="1074"/>
      <c r="Z7" s="1074"/>
      <c r="AA7" s="1074"/>
      <c r="AB7" s="1074"/>
      <c r="AC7" s="1074"/>
      <c r="AD7" s="1074"/>
      <c r="AE7" s="1074"/>
      <c r="AF7" s="1074"/>
      <c r="AG7" s="1074"/>
      <c r="AH7" s="1074"/>
      <c r="AI7" s="1074"/>
      <c r="AJ7" s="1074"/>
      <c r="AK7" s="1074"/>
      <c r="AL7" s="1074"/>
      <c r="AM7" s="1074"/>
      <c r="AN7" s="1074"/>
      <c r="AO7" s="1074"/>
      <c r="AP7" s="1074"/>
      <c r="AQ7" s="1074"/>
      <c r="AR7" s="1074"/>
      <c r="AS7" s="1074"/>
      <c r="AT7" s="1074"/>
      <c r="AU7" s="1074"/>
      <c r="AV7" s="1074"/>
      <c r="AW7" s="1074"/>
      <c r="AX7" s="1074"/>
      <c r="AY7" s="1074"/>
      <c r="AZ7" s="1074"/>
      <c r="BA7" s="1074"/>
      <c r="BB7" s="1074"/>
      <c r="BC7" s="1074"/>
      <c r="BD7" s="1074"/>
      <c r="BE7" s="1074"/>
      <c r="BF7" s="1074"/>
      <c r="BG7" s="1074"/>
      <c r="BH7" s="1074"/>
      <c r="BI7" s="1074"/>
      <c r="BJ7" s="1074"/>
      <c r="BK7" s="1074"/>
      <c r="BL7" s="1074"/>
      <c r="BM7" s="1074"/>
      <c r="BN7" s="1074"/>
      <c r="BO7" s="1075"/>
    </row>
    <row r="8" spans="1:67" s="18" customFormat="1" ht="83.4" customHeight="1" thickBot="1">
      <c r="A8" s="844" t="s">
        <v>25</v>
      </c>
      <c r="B8" s="842"/>
      <c r="C8" s="835"/>
      <c r="D8" s="835"/>
      <c r="E8" s="835"/>
      <c r="F8" s="818"/>
      <c r="G8" s="818">
        <v>1</v>
      </c>
      <c r="H8" s="818">
        <v>2</v>
      </c>
      <c r="I8" s="818">
        <v>3</v>
      </c>
      <c r="J8" s="818">
        <v>4</v>
      </c>
      <c r="K8" s="818">
        <v>5</v>
      </c>
      <c r="L8" s="818">
        <v>6</v>
      </c>
      <c r="M8" s="818">
        <v>7</v>
      </c>
      <c r="N8" s="818">
        <v>8</v>
      </c>
      <c r="O8" s="836">
        <v>9</v>
      </c>
      <c r="P8" s="818">
        <v>10</v>
      </c>
      <c r="Q8" s="836">
        <v>11</v>
      </c>
      <c r="R8" s="836">
        <v>12</v>
      </c>
      <c r="S8" s="836">
        <v>13</v>
      </c>
      <c r="T8" s="836">
        <v>14</v>
      </c>
      <c r="U8" s="836"/>
      <c r="V8" s="836"/>
      <c r="W8" s="836"/>
      <c r="X8" s="836"/>
      <c r="Y8" s="836"/>
      <c r="Z8" s="836"/>
      <c r="AA8" s="836"/>
      <c r="AB8" s="836"/>
      <c r="AC8" s="836"/>
      <c r="AD8" s="818">
        <v>1</v>
      </c>
      <c r="AE8" s="818">
        <v>2</v>
      </c>
      <c r="AF8" s="818">
        <v>3</v>
      </c>
      <c r="AG8" s="818">
        <v>4</v>
      </c>
      <c r="AH8" s="818">
        <v>5</v>
      </c>
      <c r="AI8" s="818">
        <v>6</v>
      </c>
      <c r="AJ8" s="818">
        <v>7</v>
      </c>
      <c r="AK8" s="818">
        <v>8</v>
      </c>
      <c r="AL8" s="818">
        <v>9</v>
      </c>
      <c r="AM8" s="818">
        <v>10</v>
      </c>
      <c r="AN8" s="818">
        <v>11</v>
      </c>
      <c r="AO8" s="818">
        <v>12</v>
      </c>
      <c r="AP8" s="818">
        <v>13</v>
      </c>
      <c r="AQ8" s="818">
        <v>14</v>
      </c>
      <c r="AR8" s="818">
        <v>15</v>
      </c>
      <c r="AS8" s="818">
        <v>16</v>
      </c>
      <c r="AT8" s="818">
        <v>17</v>
      </c>
      <c r="AU8" s="835"/>
      <c r="AV8" s="835"/>
      <c r="AW8" s="873"/>
      <c r="AX8" s="835"/>
      <c r="AY8" s="835"/>
      <c r="AZ8" s="835"/>
      <c r="BA8" s="835"/>
      <c r="BB8" s="835"/>
      <c r="BC8" s="835"/>
      <c r="BD8" s="835"/>
      <c r="BE8" s="835"/>
      <c r="BF8" s="835"/>
      <c r="BG8" s="832"/>
      <c r="BH8" s="833"/>
      <c r="BI8" s="833"/>
      <c r="BJ8" s="833"/>
      <c r="BK8" s="833"/>
      <c r="BL8" s="833"/>
      <c r="BM8" s="833"/>
      <c r="BN8" s="833"/>
      <c r="BO8" s="834"/>
    </row>
    <row r="9" spans="1:67" s="18" customFormat="1" ht="34.200000000000003" thickBot="1">
      <c r="A9" s="883" t="s">
        <v>26</v>
      </c>
      <c r="B9" s="1090"/>
      <c r="C9" s="1065"/>
      <c r="D9" s="1065"/>
      <c r="E9" s="1065"/>
      <c r="F9" s="1065"/>
      <c r="G9" s="1065"/>
      <c r="H9" s="1065"/>
      <c r="I9" s="1065"/>
      <c r="J9" s="1065"/>
      <c r="K9" s="1065"/>
      <c r="L9" s="1065"/>
      <c r="M9" s="1065"/>
      <c r="N9" s="1065"/>
      <c r="O9" s="1065"/>
      <c r="P9" s="1065"/>
      <c r="Q9" s="1065"/>
      <c r="R9" s="1065"/>
      <c r="S9" s="1065"/>
      <c r="T9" s="1065"/>
      <c r="U9" s="1065"/>
      <c r="V9" s="1065"/>
      <c r="W9" s="1065"/>
      <c r="X9" s="1065"/>
      <c r="Y9" s="1065"/>
      <c r="Z9" s="1065"/>
      <c r="AA9" s="1065"/>
      <c r="AB9" s="1065"/>
      <c r="AC9" s="1065"/>
      <c r="AD9" s="1065"/>
      <c r="AE9" s="1065"/>
      <c r="AF9" s="1065"/>
      <c r="AG9" s="1065"/>
      <c r="AH9" s="1065"/>
      <c r="AI9" s="1065"/>
      <c r="AJ9" s="1065"/>
      <c r="AK9" s="1065"/>
      <c r="AL9" s="1065"/>
      <c r="AM9" s="1065"/>
      <c r="AN9" s="1065"/>
      <c r="AO9" s="1065"/>
      <c r="AP9" s="1065"/>
      <c r="AQ9" s="1065"/>
      <c r="AR9" s="1065"/>
      <c r="AS9" s="1065"/>
      <c r="AT9" s="1065"/>
      <c r="AU9" s="1065"/>
      <c r="AV9" s="1065"/>
      <c r="AW9" s="1065"/>
      <c r="AX9" s="1065"/>
      <c r="AY9" s="1065"/>
      <c r="AZ9" s="1065"/>
      <c r="BA9" s="1065"/>
      <c r="BB9" s="1065"/>
      <c r="BC9" s="1065"/>
      <c r="BD9" s="1065"/>
      <c r="BE9" s="1065"/>
      <c r="BF9" s="1065"/>
      <c r="BG9" s="1064"/>
      <c r="BH9" s="1064"/>
      <c r="BI9" s="1064"/>
      <c r="BJ9" s="1064"/>
      <c r="BK9" s="1064"/>
      <c r="BL9" s="1064"/>
      <c r="BM9" s="1064"/>
      <c r="BN9" s="1064"/>
      <c r="BO9" s="1066"/>
    </row>
    <row r="10" spans="1:67" ht="40.950000000000003" customHeight="1">
      <c r="A10" s="1042" t="s">
        <v>84</v>
      </c>
      <c r="B10" s="959" t="s">
        <v>28</v>
      </c>
      <c r="C10" s="925" t="s">
        <v>28</v>
      </c>
      <c r="D10" s="925" t="s">
        <v>28</v>
      </c>
      <c r="E10" s="925" t="s">
        <v>28</v>
      </c>
      <c r="F10" s="925" t="s">
        <v>28</v>
      </c>
      <c r="G10" s="930"/>
      <c r="H10" s="931"/>
      <c r="I10" s="931"/>
      <c r="J10" s="931"/>
      <c r="K10" s="931"/>
      <c r="L10" s="931"/>
      <c r="M10" s="931"/>
      <c r="N10" s="931"/>
      <c r="O10" s="931"/>
      <c r="P10" s="931"/>
      <c r="Q10" s="931"/>
      <c r="R10" s="931"/>
      <c r="S10" s="931"/>
      <c r="T10" s="931"/>
      <c r="U10" s="935" t="s">
        <v>29</v>
      </c>
      <c r="V10" s="935" t="s">
        <v>29</v>
      </c>
      <c r="W10" s="931" t="s">
        <v>30</v>
      </c>
      <c r="X10" s="931" t="s">
        <v>30</v>
      </c>
      <c r="Y10" s="931" t="s">
        <v>30</v>
      </c>
      <c r="Z10" s="931" t="s">
        <v>30</v>
      </c>
      <c r="AA10" s="1044" t="s">
        <v>66</v>
      </c>
      <c r="AB10" s="1044" t="s">
        <v>66</v>
      </c>
      <c r="AC10" s="1044" t="s">
        <v>66</v>
      </c>
      <c r="AD10" s="1044" t="s">
        <v>66</v>
      </c>
      <c r="AE10" s="1044" t="s">
        <v>66</v>
      </c>
      <c r="AF10" s="1044" t="s">
        <v>66</v>
      </c>
      <c r="AG10" s="931"/>
      <c r="AH10" s="931"/>
      <c r="AI10" s="931"/>
      <c r="AJ10" s="931"/>
      <c r="AK10" s="931"/>
      <c r="AL10" s="931"/>
      <c r="AM10" s="931"/>
      <c r="AN10" s="931"/>
      <c r="AO10" s="931"/>
      <c r="AP10" s="931"/>
      <c r="AQ10" s="931"/>
      <c r="AR10" s="926"/>
      <c r="AS10" s="931"/>
      <c r="AT10" s="931"/>
      <c r="AU10" s="942" t="s">
        <v>29</v>
      </c>
      <c r="AV10" s="942" t="s">
        <v>29</v>
      </c>
      <c r="AW10" s="926" t="s">
        <v>30</v>
      </c>
      <c r="AX10" s="926" t="s">
        <v>30</v>
      </c>
      <c r="AY10" s="926" t="s">
        <v>30</v>
      </c>
      <c r="AZ10" s="926" t="s">
        <v>30</v>
      </c>
      <c r="BA10" s="926" t="s">
        <v>30</v>
      </c>
      <c r="BB10" s="926" t="s">
        <v>30</v>
      </c>
      <c r="BC10" s="926" t="s">
        <v>30</v>
      </c>
      <c r="BD10" s="926" t="s">
        <v>30</v>
      </c>
      <c r="BE10" s="926" t="s">
        <v>30</v>
      </c>
      <c r="BF10" s="931" t="s">
        <v>30</v>
      </c>
      <c r="BG10" s="868">
        <v>28</v>
      </c>
      <c r="BH10" s="35">
        <v>4</v>
      </c>
      <c r="BI10" s="35"/>
      <c r="BJ10" s="35">
        <v>6</v>
      </c>
      <c r="BK10" s="35"/>
      <c r="BL10" s="146"/>
      <c r="BM10" s="146"/>
      <c r="BN10" s="146">
        <v>14</v>
      </c>
      <c r="BO10" s="819">
        <f>SUM(BN10,BG10,BH10,BI10,BJ10,BK10,BL10,BM10)</f>
        <v>52</v>
      </c>
    </row>
    <row r="11" spans="1:67" ht="40.950000000000003" customHeight="1">
      <c r="A11" s="951" t="s">
        <v>113</v>
      </c>
      <c r="B11" s="33" t="s">
        <v>28</v>
      </c>
      <c r="C11" s="34" t="s">
        <v>28</v>
      </c>
      <c r="D11" s="34" t="s">
        <v>28</v>
      </c>
      <c r="E11" s="34" t="s">
        <v>28</v>
      </c>
      <c r="F11" s="34" t="s">
        <v>28</v>
      </c>
      <c r="G11" s="876"/>
      <c r="H11" s="876"/>
      <c r="I11" s="876"/>
      <c r="J11" s="876"/>
      <c r="K11" s="876"/>
      <c r="L11" s="876"/>
      <c r="M11" s="876"/>
      <c r="N11" s="876"/>
      <c r="O11" s="876"/>
      <c r="P11" s="876"/>
      <c r="Q11" s="876"/>
      <c r="R11" s="876"/>
      <c r="S11" s="876"/>
      <c r="T11" s="876"/>
      <c r="U11" s="936" t="s">
        <v>29</v>
      </c>
      <c r="V11" s="936" t="s">
        <v>29</v>
      </c>
      <c r="W11" s="876" t="s">
        <v>30</v>
      </c>
      <c r="X11" s="876" t="s">
        <v>30</v>
      </c>
      <c r="Y11" s="876" t="s">
        <v>30</v>
      </c>
      <c r="Z11" s="876" t="s">
        <v>30</v>
      </c>
      <c r="AA11" s="876" t="s">
        <v>66</v>
      </c>
      <c r="AB11" s="876" t="s">
        <v>66</v>
      </c>
      <c r="AC11" s="876" t="s">
        <v>66</v>
      </c>
      <c r="AD11" s="876" t="s">
        <v>66</v>
      </c>
      <c r="AE11" s="876" t="s">
        <v>66</v>
      </c>
      <c r="AF11" s="876" t="s">
        <v>66</v>
      </c>
      <c r="AG11" s="876"/>
      <c r="AH11" s="876"/>
      <c r="AI11" s="876"/>
      <c r="AJ11" s="876"/>
      <c r="AK11" s="876"/>
      <c r="AL11" s="876"/>
      <c r="AM11" s="876"/>
      <c r="AN11" s="876"/>
      <c r="AO11" s="876"/>
      <c r="AP11" s="876"/>
      <c r="AQ11" s="876"/>
      <c r="AR11" s="876"/>
      <c r="AS11" s="927" t="s">
        <v>51</v>
      </c>
      <c r="AT11" s="927" t="s">
        <v>51</v>
      </c>
      <c r="AU11" s="936" t="s">
        <v>29</v>
      </c>
      <c r="AV11" s="936" t="s">
        <v>29</v>
      </c>
      <c r="AW11" s="876" t="s">
        <v>30</v>
      </c>
      <c r="AX11" s="876" t="s">
        <v>30</v>
      </c>
      <c r="AY11" s="876" t="s">
        <v>30</v>
      </c>
      <c r="AZ11" s="876" t="s">
        <v>30</v>
      </c>
      <c r="BA11" s="876" t="s">
        <v>30</v>
      </c>
      <c r="BB11" s="876" t="s">
        <v>30</v>
      </c>
      <c r="BC11" s="876" t="s">
        <v>30</v>
      </c>
      <c r="BD11" s="876" t="s">
        <v>30</v>
      </c>
      <c r="BE11" s="865" t="s">
        <v>30</v>
      </c>
      <c r="BF11" s="876" t="s">
        <v>30</v>
      </c>
      <c r="BG11" s="868">
        <v>26</v>
      </c>
      <c r="BH11" s="35">
        <v>4</v>
      </c>
      <c r="BI11" s="35"/>
      <c r="BJ11" s="35">
        <v>6</v>
      </c>
      <c r="BK11" s="35">
        <v>2</v>
      </c>
      <c r="BL11" s="146"/>
      <c r="BM11" s="146"/>
      <c r="BN11" s="146">
        <v>14</v>
      </c>
      <c r="BO11" s="819">
        <f t="shared" ref="BO11:BO14" si="2">SUM(BN11,BG11,BH11,BI11,BJ11,BK11,BL11,BM11)</f>
        <v>52</v>
      </c>
    </row>
    <row r="12" spans="1:67" ht="41.4" customHeight="1">
      <c r="A12" s="951" t="s">
        <v>151</v>
      </c>
      <c r="B12" s="974" t="s">
        <v>28</v>
      </c>
      <c r="C12" s="876" t="s">
        <v>28</v>
      </c>
      <c r="D12" s="876" t="s">
        <v>28</v>
      </c>
      <c r="E12" s="876" t="s">
        <v>28</v>
      </c>
      <c r="F12" s="34" t="s">
        <v>28</v>
      </c>
      <c r="G12" s="876"/>
      <c r="H12" s="876"/>
      <c r="I12" s="876"/>
      <c r="J12" s="876"/>
      <c r="K12" s="876"/>
      <c r="L12" s="876"/>
      <c r="M12" s="876"/>
      <c r="N12" s="876"/>
      <c r="O12" s="876"/>
      <c r="P12" s="876"/>
      <c r="Q12" s="876"/>
      <c r="R12" s="876"/>
      <c r="S12" s="876"/>
      <c r="T12" s="876"/>
      <c r="U12" s="936" t="s">
        <v>29</v>
      </c>
      <c r="V12" s="936" t="s">
        <v>29</v>
      </c>
      <c r="W12" s="876" t="s">
        <v>30</v>
      </c>
      <c r="X12" s="876" t="s">
        <v>30</v>
      </c>
      <c r="Y12" s="876" t="s">
        <v>30</v>
      </c>
      <c r="Z12" s="876" t="s">
        <v>30</v>
      </c>
      <c r="AA12" s="876" t="s">
        <v>66</v>
      </c>
      <c r="AB12" s="876" t="s">
        <v>66</v>
      </c>
      <c r="AC12" s="876" t="s">
        <v>66</v>
      </c>
      <c r="AD12" s="876" t="s">
        <v>66</v>
      </c>
      <c r="AE12" s="876" t="s">
        <v>66</v>
      </c>
      <c r="AF12" s="876" t="s">
        <v>66</v>
      </c>
      <c r="AG12" s="876"/>
      <c r="AH12" s="876"/>
      <c r="AI12" s="876"/>
      <c r="AJ12" s="876"/>
      <c r="AK12" s="876"/>
      <c r="AL12" s="876"/>
      <c r="AM12" s="876"/>
      <c r="AN12" s="876"/>
      <c r="AO12" s="876"/>
      <c r="AP12" s="876"/>
      <c r="AQ12" s="876"/>
      <c r="AR12" s="876" t="s">
        <v>51</v>
      </c>
      <c r="AS12" s="876" t="s">
        <v>51</v>
      </c>
      <c r="AT12" s="876" t="s">
        <v>51</v>
      </c>
      <c r="AU12" s="936" t="s">
        <v>29</v>
      </c>
      <c r="AV12" s="936" t="s">
        <v>29</v>
      </c>
      <c r="AW12" s="876" t="s">
        <v>30</v>
      </c>
      <c r="AX12" s="876" t="s">
        <v>30</v>
      </c>
      <c r="AY12" s="876" t="s">
        <v>30</v>
      </c>
      <c r="AZ12" s="876" t="s">
        <v>30</v>
      </c>
      <c r="BA12" s="876" t="s">
        <v>30</v>
      </c>
      <c r="BB12" s="876" t="s">
        <v>30</v>
      </c>
      <c r="BC12" s="876" t="s">
        <v>30</v>
      </c>
      <c r="BD12" s="876" t="s">
        <v>30</v>
      </c>
      <c r="BE12" s="876" t="s">
        <v>30</v>
      </c>
      <c r="BF12" s="876" t="s">
        <v>30</v>
      </c>
      <c r="BG12" s="866">
        <v>25</v>
      </c>
      <c r="BH12" s="867">
        <v>4</v>
      </c>
      <c r="BI12" s="867"/>
      <c r="BJ12" s="867">
        <v>6</v>
      </c>
      <c r="BK12" s="867">
        <v>3</v>
      </c>
      <c r="BL12" s="918"/>
      <c r="BM12" s="918"/>
      <c r="BN12" s="918">
        <v>14</v>
      </c>
      <c r="BO12" s="819">
        <f t="shared" si="2"/>
        <v>52</v>
      </c>
    </row>
    <row r="13" spans="1:67" ht="62.4" customHeight="1">
      <c r="A13" s="952" t="s">
        <v>125</v>
      </c>
      <c r="B13" s="33" t="s">
        <v>28</v>
      </c>
      <c r="C13" s="34" t="s">
        <v>28</v>
      </c>
      <c r="D13" s="34" t="s">
        <v>28</v>
      </c>
      <c r="E13" s="34" t="s">
        <v>28</v>
      </c>
      <c r="F13" s="34" t="s">
        <v>28</v>
      </c>
      <c r="G13" s="34"/>
      <c r="H13" s="876"/>
      <c r="I13" s="876"/>
      <c r="J13" s="876"/>
      <c r="K13" s="876"/>
      <c r="L13" s="876"/>
      <c r="M13" s="876"/>
      <c r="N13" s="876"/>
      <c r="O13" s="876"/>
      <c r="P13" s="876"/>
      <c r="Q13" s="876"/>
      <c r="R13" s="876"/>
      <c r="S13" s="876"/>
      <c r="T13" s="876"/>
      <c r="U13" s="936" t="s">
        <v>29</v>
      </c>
      <c r="V13" s="936" t="s">
        <v>29</v>
      </c>
      <c r="W13" s="876" t="s">
        <v>30</v>
      </c>
      <c r="X13" s="876" t="s">
        <v>30</v>
      </c>
      <c r="Y13" s="876" t="s">
        <v>30</v>
      </c>
      <c r="Z13" s="876" t="s">
        <v>30</v>
      </c>
      <c r="AA13" s="876" t="s">
        <v>66</v>
      </c>
      <c r="AB13" s="876" t="s">
        <v>66</v>
      </c>
      <c r="AC13" s="876" t="s">
        <v>51</v>
      </c>
      <c r="AD13" s="939" t="s">
        <v>51</v>
      </c>
      <c r="AE13" s="939" t="s">
        <v>51</v>
      </c>
      <c r="AF13" s="876" t="s">
        <v>51</v>
      </c>
      <c r="AG13" s="876"/>
      <c r="AH13" s="876"/>
      <c r="AI13" s="876"/>
      <c r="AJ13" s="876"/>
      <c r="AK13" s="876"/>
      <c r="AL13" s="876"/>
      <c r="AM13" s="876"/>
      <c r="AN13" s="876"/>
      <c r="AO13" s="876"/>
      <c r="AP13" s="876"/>
      <c r="AQ13" s="876"/>
      <c r="AR13" s="876"/>
      <c r="AS13" s="876"/>
      <c r="AT13" s="876"/>
      <c r="AU13" s="944" t="s">
        <v>29</v>
      </c>
      <c r="AV13" s="944" t="s">
        <v>29</v>
      </c>
      <c r="AW13" s="876" t="s">
        <v>30</v>
      </c>
      <c r="AX13" s="876" t="s">
        <v>30</v>
      </c>
      <c r="AY13" s="876" t="s">
        <v>30</v>
      </c>
      <c r="AZ13" s="876" t="s">
        <v>30</v>
      </c>
      <c r="BA13" s="876" t="s">
        <v>30</v>
      </c>
      <c r="BB13" s="876" t="s">
        <v>30</v>
      </c>
      <c r="BC13" s="876" t="s">
        <v>30</v>
      </c>
      <c r="BD13" s="876" t="s">
        <v>30</v>
      </c>
      <c r="BE13" s="876" t="s">
        <v>30</v>
      </c>
      <c r="BF13" s="876" t="s">
        <v>30</v>
      </c>
      <c r="BG13" s="898">
        <v>28</v>
      </c>
      <c r="BH13" s="657">
        <v>4</v>
      </c>
      <c r="BI13" s="657"/>
      <c r="BJ13" s="657">
        <v>2</v>
      </c>
      <c r="BK13" s="657">
        <v>4</v>
      </c>
      <c r="BL13" s="899"/>
      <c r="BM13" s="899"/>
      <c r="BN13" s="899">
        <v>14</v>
      </c>
      <c r="BO13" s="819">
        <f t="shared" si="2"/>
        <v>52</v>
      </c>
    </row>
    <row r="14" spans="1:67" ht="48.6" customHeight="1" thickBot="1">
      <c r="A14" s="1014" t="s">
        <v>150</v>
      </c>
      <c r="B14" s="905" t="s">
        <v>28</v>
      </c>
      <c r="C14" s="37" t="s">
        <v>28</v>
      </c>
      <c r="D14" s="37" t="s">
        <v>28</v>
      </c>
      <c r="E14" s="37" t="s">
        <v>28</v>
      </c>
      <c r="F14" s="37" t="s">
        <v>28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937" t="s">
        <v>29</v>
      </c>
      <c r="V14" s="937" t="s">
        <v>29</v>
      </c>
      <c r="W14" s="928" t="s">
        <v>30</v>
      </c>
      <c r="X14" s="928" t="s">
        <v>30</v>
      </c>
      <c r="Y14" s="928" t="s">
        <v>30</v>
      </c>
      <c r="Z14" s="928" t="s">
        <v>30</v>
      </c>
      <c r="AA14" s="928" t="s">
        <v>66</v>
      </c>
      <c r="AB14" s="928" t="s">
        <v>66</v>
      </c>
      <c r="AC14" s="928" t="s">
        <v>66</v>
      </c>
      <c r="AD14" s="37" t="s">
        <v>66</v>
      </c>
      <c r="AE14" s="37" t="s">
        <v>66</v>
      </c>
      <c r="AF14" s="37" t="s">
        <v>66</v>
      </c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937" t="s">
        <v>29</v>
      </c>
      <c r="AV14" s="937" t="s">
        <v>29</v>
      </c>
      <c r="AW14" s="928" t="s">
        <v>30</v>
      </c>
      <c r="AX14" s="928" t="s">
        <v>30</v>
      </c>
      <c r="AY14" s="928" t="s">
        <v>30</v>
      </c>
      <c r="AZ14" s="928" t="s">
        <v>30</v>
      </c>
      <c r="BA14" s="928" t="s">
        <v>30</v>
      </c>
      <c r="BB14" s="928" t="s">
        <v>30</v>
      </c>
      <c r="BC14" s="928" t="s">
        <v>30</v>
      </c>
      <c r="BD14" s="928" t="s">
        <v>30</v>
      </c>
      <c r="BE14" s="928" t="s">
        <v>30</v>
      </c>
      <c r="BF14" s="928" t="s">
        <v>30</v>
      </c>
      <c r="BG14" s="924">
        <v>28</v>
      </c>
      <c r="BH14" s="38">
        <v>4</v>
      </c>
      <c r="BI14" s="38"/>
      <c r="BJ14" s="38">
        <v>6</v>
      </c>
      <c r="BK14" s="38"/>
      <c r="BL14" s="160"/>
      <c r="BM14" s="160"/>
      <c r="BN14" s="160">
        <v>14</v>
      </c>
      <c r="BO14" s="943">
        <f t="shared" si="2"/>
        <v>52</v>
      </c>
    </row>
    <row r="15" spans="1:67" s="18" customFormat="1" ht="42" customHeight="1" thickBot="1">
      <c r="A15" s="1087" t="s">
        <v>132</v>
      </c>
      <c r="B15" s="1088"/>
      <c r="C15" s="1088"/>
      <c r="D15" s="1088"/>
      <c r="E15" s="1088"/>
      <c r="F15" s="1088"/>
      <c r="G15" s="1088"/>
      <c r="H15" s="1088"/>
      <c r="I15" s="1088"/>
      <c r="J15" s="1088"/>
      <c r="K15" s="1088"/>
      <c r="L15" s="1088"/>
      <c r="M15" s="1088"/>
      <c r="N15" s="1088"/>
      <c r="O15" s="1088"/>
      <c r="P15" s="1088"/>
      <c r="Q15" s="1088"/>
      <c r="R15" s="1088"/>
      <c r="S15" s="1088"/>
      <c r="T15" s="1088"/>
      <c r="U15" s="1088"/>
      <c r="V15" s="1088"/>
      <c r="W15" s="1088"/>
      <c r="X15" s="1088"/>
      <c r="Y15" s="1088"/>
      <c r="Z15" s="1088"/>
      <c r="AA15" s="1088"/>
      <c r="AB15" s="1088"/>
      <c r="AC15" s="1088"/>
      <c r="AD15" s="1088"/>
      <c r="AE15" s="1088"/>
      <c r="AF15" s="1088"/>
      <c r="AG15" s="1088"/>
      <c r="AH15" s="1088"/>
      <c r="AI15" s="1088"/>
      <c r="AJ15" s="1088"/>
      <c r="AK15" s="1088"/>
      <c r="AL15" s="1088"/>
      <c r="AM15" s="1088"/>
      <c r="AN15" s="1088"/>
      <c r="AO15" s="1088"/>
      <c r="AP15" s="1088"/>
      <c r="AQ15" s="1088"/>
      <c r="AR15" s="1088"/>
      <c r="AS15" s="1088"/>
      <c r="AT15" s="1088"/>
      <c r="AU15" s="1088"/>
      <c r="AV15" s="1088"/>
      <c r="AW15" s="1088"/>
      <c r="AX15" s="1088"/>
      <c r="AY15" s="1088"/>
      <c r="AZ15" s="1088"/>
      <c r="BA15" s="1088"/>
      <c r="BB15" s="1088"/>
      <c r="BC15" s="1088"/>
      <c r="BD15" s="1088"/>
      <c r="BE15" s="1088"/>
      <c r="BF15" s="1088"/>
      <c r="BG15" s="1088"/>
      <c r="BH15" s="1088"/>
      <c r="BI15" s="1088"/>
      <c r="BJ15" s="1088"/>
      <c r="BK15" s="1088"/>
      <c r="BL15" s="1088"/>
      <c r="BM15" s="1088"/>
      <c r="BN15" s="1088"/>
      <c r="BO15" s="1089"/>
    </row>
    <row r="16" spans="1:67" s="18" customFormat="1" ht="58.2" customHeight="1" thickBot="1">
      <c r="A16" s="844" t="s">
        <v>25</v>
      </c>
      <c r="B16" s="842"/>
      <c r="C16" s="835"/>
      <c r="D16" s="835"/>
      <c r="E16" s="835"/>
      <c r="F16" s="818"/>
      <c r="G16" s="818">
        <v>1</v>
      </c>
      <c r="H16" s="818">
        <v>2</v>
      </c>
      <c r="I16" s="818">
        <v>3</v>
      </c>
      <c r="J16" s="818">
        <v>4</v>
      </c>
      <c r="K16" s="818">
        <v>5</v>
      </c>
      <c r="L16" s="818">
        <v>6</v>
      </c>
      <c r="M16" s="818">
        <v>7</v>
      </c>
      <c r="N16" s="818">
        <v>8</v>
      </c>
      <c r="O16" s="836">
        <v>9</v>
      </c>
      <c r="P16" s="818">
        <v>10</v>
      </c>
      <c r="Q16" s="836">
        <v>11</v>
      </c>
      <c r="R16" s="836">
        <v>12</v>
      </c>
      <c r="S16" s="836">
        <v>13</v>
      </c>
      <c r="T16" s="836">
        <v>14</v>
      </c>
      <c r="U16" s="836"/>
      <c r="V16" s="836"/>
      <c r="W16" s="836"/>
      <c r="X16" s="836"/>
      <c r="Y16" s="836"/>
      <c r="Z16" s="836"/>
      <c r="AA16" s="836"/>
      <c r="AB16" s="836"/>
      <c r="AC16" s="836"/>
      <c r="AD16" s="818">
        <v>1</v>
      </c>
      <c r="AE16" s="818">
        <v>2</v>
      </c>
      <c r="AF16" s="818">
        <v>3</v>
      </c>
      <c r="AG16" s="818">
        <v>4</v>
      </c>
      <c r="AH16" s="818">
        <v>5</v>
      </c>
      <c r="AI16" s="818">
        <v>6</v>
      </c>
      <c r="AJ16" s="818">
        <v>7</v>
      </c>
      <c r="AK16" s="818">
        <v>8</v>
      </c>
      <c r="AL16" s="818">
        <v>9</v>
      </c>
      <c r="AM16" s="818">
        <v>10</v>
      </c>
      <c r="AN16" s="818">
        <v>11</v>
      </c>
      <c r="AO16" s="818">
        <v>12</v>
      </c>
      <c r="AP16" s="818">
        <v>13</v>
      </c>
      <c r="AQ16" s="818">
        <v>14</v>
      </c>
      <c r="AR16" s="818">
        <v>15</v>
      </c>
      <c r="AS16" s="818">
        <v>16</v>
      </c>
      <c r="AT16" s="818">
        <v>17</v>
      </c>
      <c r="AU16" s="835"/>
      <c r="AV16" s="835"/>
      <c r="AW16" s="873"/>
      <c r="AX16" s="835"/>
      <c r="AY16" s="835"/>
      <c r="AZ16" s="835"/>
      <c r="BA16" s="835"/>
      <c r="BB16" s="835"/>
      <c r="BC16" s="835"/>
      <c r="BD16" s="835"/>
      <c r="BE16" s="835"/>
      <c r="BF16" s="835"/>
      <c r="BG16" s="832"/>
      <c r="BH16" s="833"/>
      <c r="BI16" s="833"/>
      <c r="BJ16" s="833"/>
      <c r="BK16" s="833"/>
      <c r="BL16" s="833"/>
      <c r="BM16" s="833"/>
      <c r="BN16" s="833"/>
      <c r="BO16" s="834"/>
    </row>
    <row r="17" spans="1:68" s="18" customFormat="1" ht="34.200000000000003" thickBot="1">
      <c r="A17" s="848" t="s">
        <v>26</v>
      </c>
      <c r="B17" s="1063"/>
      <c r="C17" s="1064"/>
      <c r="D17" s="1064"/>
      <c r="E17" s="1064"/>
      <c r="F17" s="1064"/>
      <c r="G17" s="1064"/>
      <c r="H17" s="1064"/>
      <c r="I17" s="1064"/>
      <c r="J17" s="1064"/>
      <c r="K17" s="1064"/>
      <c r="L17" s="1064"/>
      <c r="M17" s="1064"/>
      <c r="N17" s="1064"/>
      <c r="O17" s="1064"/>
      <c r="P17" s="1064"/>
      <c r="Q17" s="1064"/>
      <c r="R17" s="1064"/>
      <c r="S17" s="1064"/>
      <c r="T17" s="1064"/>
      <c r="U17" s="1064"/>
      <c r="V17" s="1064"/>
      <c r="W17" s="1064"/>
      <c r="X17" s="1064"/>
      <c r="Y17" s="1064"/>
      <c r="Z17" s="1064"/>
      <c r="AA17" s="1064"/>
      <c r="AB17" s="1064"/>
      <c r="AC17" s="1064"/>
      <c r="AD17" s="1064"/>
      <c r="AE17" s="1064"/>
      <c r="AF17" s="1064"/>
      <c r="AG17" s="1064"/>
      <c r="AH17" s="1064"/>
      <c r="AI17" s="1064"/>
      <c r="AJ17" s="1064"/>
      <c r="AK17" s="1064"/>
      <c r="AL17" s="1064"/>
      <c r="AM17" s="1064"/>
      <c r="AN17" s="1064"/>
      <c r="AO17" s="1064"/>
      <c r="AP17" s="1064"/>
      <c r="AQ17" s="1064"/>
      <c r="AR17" s="1064"/>
      <c r="AS17" s="1064"/>
      <c r="AT17" s="1064"/>
      <c r="AU17" s="1064"/>
      <c r="AV17" s="1064"/>
      <c r="AW17" s="1064"/>
      <c r="AX17" s="1064"/>
      <c r="AY17" s="1064"/>
      <c r="AZ17" s="1064"/>
      <c r="BA17" s="1064"/>
      <c r="BB17" s="1064"/>
      <c r="BC17" s="1064"/>
      <c r="BD17" s="1064"/>
      <c r="BE17" s="1064"/>
      <c r="BF17" s="1064"/>
      <c r="BG17" s="1064"/>
      <c r="BH17" s="1064"/>
      <c r="BI17" s="1064"/>
      <c r="BJ17" s="1064"/>
      <c r="BK17" s="1064"/>
      <c r="BL17" s="1064"/>
      <c r="BM17" s="1064"/>
      <c r="BN17" s="1064"/>
      <c r="BO17" s="1066"/>
    </row>
    <row r="18" spans="1:68" ht="40.950000000000003" customHeight="1">
      <c r="A18" s="845" t="s">
        <v>84</v>
      </c>
      <c r="B18" s="843" t="s">
        <v>28</v>
      </c>
      <c r="C18" s="34" t="s">
        <v>28</v>
      </c>
      <c r="D18" s="34" t="s">
        <v>28</v>
      </c>
      <c r="E18" s="34" t="s">
        <v>28</v>
      </c>
      <c r="F18" s="925" t="s">
        <v>28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931"/>
      <c r="T18" s="931"/>
      <c r="U18" s="935" t="s">
        <v>29</v>
      </c>
      <c r="V18" s="935" t="s">
        <v>29</v>
      </c>
      <c r="W18" s="34" t="s">
        <v>30</v>
      </c>
      <c r="X18" s="34" t="s">
        <v>30</v>
      </c>
      <c r="Y18" s="34" t="s">
        <v>30</v>
      </c>
      <c r="Z18" s="34" t="s">
        <v>30</v>
      </c>
      <c r="AA18" s="34" t="s">
        <v>66</v>
      </c>
      <c r="AB18" s="34" t="s">
        <v>66</v>
      </c>
      <c r="AC18" s="34" t="s">
        <v>51</v>
      </c>
      <c r="AD18" s="34" t="s">
        <v>51</v>
      </c>
      <c r="AE18" s="34" t="s">
        <v>51</v>
      </c>
      <c r="AF18" s="34" t="s">
        <v>51</v>
      </c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942" t="s">
        <v>29</v>
      </c>
      <c r="AV18" s="942" t="s">
        <v>29</v>
      </c>
      <c r="AW18" s="34" t="s">
        <v>30</v>
      </c>
      <c r="AX18" s="34" t="s">
        <v>30</v>
      </c>
      <c r="AY18" s="34" t="s">
        <v>30</v>
      </c>
      <c r="AZ18" s="34" t="s">
        <v>30</v>
      </c>
      <c r="BA18" s="34" t="s">
        <v>30</v>
      </c>
      <c r="BB18" s="34" t="s">
        <v>30</v>
      </c>
      <c r="BC18" s="34" t="s">
        <v>30</v>
      </c>
      <c r="BD18" s="34" t="s">
        <v>30</v>
      </c>
      <c r="BE18" s="34" t="s">
        <v>30</v>
      </c>
      <c r="BF18" s="925" t="s">
        <v>30</v>
      </c>
      <c r="BG18" s="843">
        <v>28</v>
      </c>
      <c r="BH18" s="146">
        <v>4</v>
      </c>
      <c r="BI18" s="146"/>
      <c r="BJ18" s="146">
        <v>2</v>
      </c>
      <c r="BK18" s="146">
        <v>4</v>
      </c>
      <c r="BL18" s="146"/>
      <c r="BM18" s="146"/>
      <c r="BN18" s="146">
        <v>14</v>
      </c>
      <c r="BO18" s="819">
        <f>SUM(BN18,BG18,BH18,BJ18,BK18)</f>
        <v>52</v>
      </c>
    </row>
    <row r="19" spans="1:68" ht="39" customHeight="1">
      <c r="A19" s="932" t="s">
        <v>113</v>
      </c>
      <c r="B19" s="34" t="s">
        <v>28</v>
      </c>
      <c r="C19" s="34" t="s">
        <v>28</v>
      </c>
      <c r="D19" s="34" t="s">
        <v>28</v>
      </c>
      <c r="E19" s="34" t="s">
        <v>28</v>
      </c>
      <c r="F19" s="34" t="s">
        <v>28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876"/>
      <c r="T19" s="876"/>
      <c r="U19" s="936" t="s">
        <v>29</v>
      </c>
      <c r="V19" s="936" t="s">
        <v>29</v>
      </c>
      <c r="W19" s="34" t="s">
        <v>30</v>
      </c>
      <c r="X19" s="34" t="s">
        <v>30</v>
      </c>
      <c r="Y19" s="34" t="s">
        <v>30</v>
      </c>
      <c r="Z19" s="34" t="s">
        <v>30</v>
      </c>
      <c r="AA19" s="876" t="s">
        <v>66</v>
      </c>
      <c r="AB19" s="876" t="s">
        <v>66</v>
      </c>
      <c r="AC19" s="876" t="s">
        <v>66</v>
      </c>
      <c r="AD19" s="876" t="s">
        <v>66</v>
      </c>
      <c r="AE19" s="876" t="s">
        <v>66</v>
      </c>
      <c r="AF19" s="876" t="s">
        <v>66</v>
      </c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80" t="s">
        <v>51</v>
      </c>
      <c r="AS19" s="80" t="s">
        <v>51</v>
      </c>
      <c r="AT19" s="80" t="s">
        <v>51</v>
      </c>
      <c r="AU19" s="936" t="s">
        <v>29</v>
      </c>
      <c r="AV19" s="936" t="s">
        <v>29</v>
      </c>
      <c r="AW19" s="34" t="s">
        <v>30</v>
      </c>
      <c r="AX19" s="34" t="s">
        <v>30</v>
      </c>
      <c r="AY19" s="34" t="s">
        <v>30</v>
      </c>
      <c r="AZ19" s="34" t="s">
        <v>30</v>
      </c>
      <c r="BA19" s="34" t="s">
        <v>30</v>
      </c>
      <c r="BB19" s="34" t="s">
        <v>30</v>
      </c>
      <c r="BC19" s="34" t="s">
        <v>30</v>
      </c>
      <c r="BD19" s="54" t="s">
        <v>30</v>
      </c>
      <c r="BE19" s="34" t="s">
        <v>30</v>
      </c>
      <c r="BF19" s="34" t="s">
        <v>30</v>
      </c>
      <c r="BG19" s="843">
        <v>25</v>
      </c>
      <c r="BH19" s="146">
        <v>4</v>
      </c>
      <c r="BI19" s="146"/>
      <c r="BJ19" s="146">
        <v>6</v>
      </c>
      <c r="BK19" s="146">
        <v>3</v>
      </c>
      <c r="BL19" s="146"/>
      <c r="BM19" s="146"/>
      <c r="BN19" s="146">
        <v>14</v>
      </c>
      <c r="BO19" s="819">
        <f t="shared" ref="BO19:BO22" si="3">SUM(BN19,BG19,BH19,BJ19,BK19)</f>
        <v>52</v>
      </c>
    </row>
    <row r="20" spans="1:68" ht="37.200000000000003" customHeight="1">
      <c r="A20" s="932" t="s">
        <v>151</v>
      </c>
      <c r="B20" s="843" t="s">
        <v>28</v>
      </c>
      <c r="C20" s="34" t="s">
        <v>28</v>
      </c>
      <c r="D20" s="34" t="s">
        <v>28</v>
      </c>
      <c r="E20" s="34" t="s">
        <v>28</v>
      </c>
      <c r="F20" s="34" t="s">
        <v>28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876"/>
      <c r="T20" s="876"/>
      <c r="U20" s="936" t="s">
        <v>29</v>
      </c>
      <c r="V20" s="936" t="s">
        <v>29</v>
      </c>
      <c r="W20" s="34" t="s">
        <v>30</v>
      </c>
      <c r="X20" s="34" t="s">
        <v>30</v>
      </c>
      <c r="Y20" s="34" t="s">
        <v>30</v>
      </c>
      <c r="Z20" s="34" t="s">
        <v>30</v>
      </c>
      <c r="AA20" s="876" t="s">
        <v>66</v>
      </c>
      <c r="AB20" s="876" t="s">
        <v>66</v>
      </c>
      <c r="AC20" s="876" t="s">
        <v>66</v>
      </c>
      <c r="AD20" s="876" t="s">
        <v>66</v>
      </c>
      <c r="AE20" s="876" t="s">
        <v>66</v>
      </c>
      <c r="AF20" s="876" t="s">
        <v>66</v>
      </c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876" t="s">
        <v>51</v>
      </c>
      <c r="AR20" s="876" t="s">
        <v>51</v>
      </c>
      <c r="AS20" s="34" t="s">
        <v>51</v>
      </c>
      <c r="AT20" s="34" t="s">
        <v>51</v>
      </c>
      <c r="AU20" s="936" t="s">
        <v>29</v>
      </c>
      <c r="AV20" s="936" t="s">
        <v>29</v>
      </c>
      <c r="AW20" s="34" t="s">
        <v>30</v>
      </c>
      <c r="AX20" s="34" t="s">
        <v>30</v>
      </c>
      <c r="AY20" s="34" t="s">
        <v>30</v>
      </c>
      <c r="AZ20" s="34" t="s">
        <v>30</v>
      </c>
      <c r="BA20" s="34" t="s">
        <v>30</v>
      </c>
      <c r="BB20" s="34" t="s">
        <v>30</v>
      </c>
      <c r="BC20" s="34" t="s">
        <v>30</v>
      </c>
      <c r="BD20" s="34" t="s">
        <v>30</v>
      </c>
      <c r="BE20" s="34" t="s">
        <v>30</v>
      </c>
      <c r="BF20" s="34" t="s">
        <v>30</v>
      </c>
      <c r="BG20" s="843">
        <v>24</v>
      </c>
      <c r="BH20" s="146">
        <v>4</v>
      </c>
      <c r="BI20" s="146"/>
      <c r="BJ20" s="146">
        <v>6</v>
      </c>
      <c r="BK20" s="146">
        <v>4</v>
      </c>
      <c r="BL20" s="146"/>
      <c r="BM20" s="146"/>
      <c r="BN20" s="146">
        <v>14</v>
      </c>
      <c r="BO20" s="819">
        <f t="shared" si="3"/>
        <v>52</v>
      </c>
    </row>
    <row r="21" spans="1:68" ht="67.2" customHeight="1">
      <c r="A21" s="933" t="s">
        <v>125</v>
      </c>
      <c r="B21" s="843" t="s">
        <v>28</v>
      </c>
      <c r="C21" s="34" t="s">
        <v>28</v>
      </c>
      <c r="D21" s="34" t="s">
        <v>28</v>
      </c>
      <c r="E21" s="34" t="s">
        <v>28</v>
      </c>
      <c r="F21" s="34" t="s">
        <v>28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876"/>
      <c r="T21" s="876"/>
      <c r="U21" s="936" t="s">
        <v>29</v>
      </c>
      <c r="V21" s="936" t="s">
        <v>29</v>
      </c>
      <c r="W21" s="34" t="s">
        <v>30</v>
      </c>
      <c r="X21" s="34" t="s">
        <v>30</v>
      </c>
      <c r="Y21" s="34" t="s">
        <v>30</v>
      </c>
      <c r="Z21" s="34" t="s">
        <v>30</v>
      </c>
      <c r="AA21" s="34" t="s">
        <v>66</v>
      </c>
      <c r="AB21" s="34" t="s">
        <v>66</v>
      </c>
      <c r="AC21" s="34" t="s">
        <v>51</v>
      </c>
      <c r="AD21" s="34" t="s">
        <v>51</v>
      </c>
      <c r="AE21" s="34" t="s">
        <v>51</v>
      </c>
      <c r="AF21" s="34" t="s">
        <v>51</v>
      </c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944" t="s">
        <v>29</v>
      </c>
      <c r="AV21" s="944" t="s">
        <v>29</v>
      </c>
      <c r="AW21" s="34" t="s">
        <v>30</v>
      </c>
      <c r="AX21" s="34" t="s">
        <v>30</v>
      </c>
      <c r="AY21" s="34" t="s">
        <v>30</v>
      </c>
      <c r="AZ21" s="34" t="s">
        <v>30</v>
      </c>
      <c r="BA21" s="34" t="s">
        <v>30</v>
      </c>
      <c r="BB21" s="34" t="s">
        <v>30</v>
      </c>
      <c r="BC21" s="34" t="s">
        <v>30</v>
      </c>
      <c r="BD21" s="34" t="s">
        <v>30</v>
      </c>
      <c r="BE21" s="34" t="s">
        <v>30</v>
      </c>
      <c r="BF21" s="34" t="s">
        <v>30</v>
      </c>
      <c r="BG21" s="868">
        <v>28</v>
      </c>
      <c r="BH21" s="35">
        <v>4</v>
      </c>
      <c r="BI21" s="35"/>
      <c r="BJ21" s="35">
        <v>2</v>
      </c>
      <c r="BK21" s="35">
        <v>4</v>
      </c>
      <c r="BL21" s="146"/>
      <c r="BM21" s="146"/>
      <c r="BN21" s="146">
        <v>14</v>
      </c>
      <c r="BO21" s="819">
        <f t="shared" si="3"/>
        <v>52</v>
      </c>
    </row>
    <row r="22" spans="1:68" ht="45" customHeight="1" thickBot="1">
      <c r="A22" s="934" t="s">
        <v>150</v>
      </c>
      <c r="B22" s="34" t="s">
        <v>28</v>
      </c>
      <c r="C22" s="34" t="s">
        <v>28</v>
      </c>
      <c r="D22" s="34" t="s">
        <v>28</v>
      </c>
      <c r="E22" s="34" t="s">
        <v>28</v>
      </c>
      <c r="F22" s="37" t="s">
        <v>28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7"/>
      <c r="T22" s="37"/>
      <c r="U22" s="937" t="s">
        <v>29</v>
      </c>
      <c r="V22" s="937" t="s">
        <v>29</v>
      </c>
      <c r="W22" s="34" t="s">
        <v>30</v>
      </c>
      <c r="X22" s="34" t="s">
        <v>30</v>
      </c>
      <c r="Y22" s="34" t="s">
        <v>30</v>
      </c>
      <c r="Z22" s="34" t="s">
        <v>30</v>
      </c>
      <c r="AA22" s="34" t="s">
        <v>66</v>
      </c>
      <c r="AB22" s="34" t="s">
        <v>66</v>
      </c>
      <c r="AC22" s="34" t="s">
        <v>66</v>
      </c>
      <c r="AD22" s="34" t="s">
        <v>66</v>
      </c>
      <c r="AE22" s="34" t="s">
        <v>66</v>
      </c>
      <c r="AF22" s="34" t="s">
        <v>66</v>
      </c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937" t="s">
        <v>29</v>
      </c>
      <c r="AV22" s="937" t="s">
        <v>29</v>
      </c>
      <c r="AW22" s="34" t="s">
        <v>30</v>
      </c>
      <c r="AX22" s="34" t="s">
        <v>30</v>
      </c>
      <c r="AY22" s="34" t="s">
        <v>30</v>
      </c>
      <c r="AZ22" s="34" t="s">
        <v>30</v>
      </c>
      <c r="BA22" s="34" t="s">
        <v>30</v>
      </c>
      <c r="BB22" s="34" t="s">
        <v>30</v>
      </c>
      <c r="BC22" s="34" t="s">
        <v>30</v>
      </c>
      <c r="BD22" s="54" t="s">
        <v>30</v>
      </c>
      <c r="BE22" s="34" t="s">
        <v>30</v>
      </c>
      <c r="BF22" s="34" t="s">
        <v>30</v>
      </c>
      <c r="BG22" s="35">
        <v>28</v>
      </c>
      <c r="BH22" s="35">
        <v>4</v>
      </c>
      <c r="BI22" s="35">
        <f>COUNTIF(B22:BD22,"Н")+COUNTIF(B22:BD22,"В")+COUNTIF(B22:BD22,"П")</f>
        <v>0</v>
      </c>
      <c r="BJ22" s="35">
        <v>6</v>
      </c>
      <c r="BK22" s="266">
        <f>COUNTIF(B22:BD22,$AI$125)</f>
        <v>0</v>
      </c>
      <c r="BL22" s="266">
        <f>COUNTIF(B22:BD22,$AI$127)</f>
        <v>0</v>
      </c>
      <c r="BM22" s="266"/>
      <c r="BN22" s="977">
        <v>14</v>
      </c>
      <c r="BO22" s="819">
        <f t="shared" si="3"/>
        <v>52</v>
      </c>
    </row>
    <row r="23" spans="1:68" s="18" customFormat="1" ht="42" customHeight="1" thickBot="1">
      <c r="A23" s="1073" t="s">
        <v>128</v>
      </c>
      <c r="B23" s="1074"/>
      <c r="C23" s="1074"/>
      <c r="D23" s="1074"/>
      <c r="E23" s="1074"/>
      <c r="F23" s="1074"/>
      <c r="G23" s="1074"/>
      <c r="H23" s="1074"/>
      <c r="I23" s="1074"/>
      <c r="J23" s="1074"/>
      <c r="K23" s="1074"/>
      <c r="L23" s="1074"/>
      <c r="M23" s="1074"/>
      <c r="N23" s="1074"/>
      <c r="O23" s="1074"/>
      <c r="P23" s="1074"/>
      <c r="Q23" s="1074"/>
      <c r="R23" s="1074"/>
      <c r="S23" s="1074"/>
      <c r="T23" s="1074"/>
      <c r="U23" s="1074"/>
      <c r="V23" s="1074"/>
      <c r="W23" s="1074"/>
      <c r="X23" s="1074"/>
      <c r="Y23" s="1074"/>
      <c r="Z23" s="1074"/>
      <c r="AA23" s="1074"/>
      <c r="AB23" s="1074"/>
      <c r="AC23" s="1074"/>
      <c r="AD23" s="1074"/>
      <c r="AE23" s="1074"/>
      <c r="AF23" s="1074"/>
      <c r="AG23" s="1074"/>
      <c r="AH23" s="1074"/>
      <c r="AI23" s="1074"/>
      <c r="AJ23" s="1074"/>
      <c r="AK23" s="1074"/>
      <c r="AL23" s="1074"/>
      <c r="AM23" s="1074"/>
      <c r="AN23" s="1074"/>
      <c r="AO23" s="1074"/>
      <c r="AP23" s="1074"/>
      <c r="AQ23" s="1074"/>
      <c r="AR23" s="1074"/>
      <c r="AS23" s="1074"/>
      <c r="AT23" s="1074"/>
      <c r="AU23" s="1074"/>
      <c r="AV23" s="1074"/>
      <c r="AW23" s="1074"/>
      <c r="AX23" s="1074"/>
      <c r="AY23" s="1074"/>
      <c r="AZ23" s="1074"/>
      <c r="BA23" s="1074"/>
      <c r="BB23" s="1074"/>
      <c r="BC23" s="1074"/>
      <c r="BD23" s="1074"/>
      <c r="BE23" s="1074"/>
      <c r="BF23" s="1074"/>
      <c r="BG23" s="1074"/>
      <c r="BH23" s="1074"/>
      <c r="BI23" s="1074"/>
      <c r="BJ23" s="1074"/>
      <c r="BK23" s="1074"/>
      <c r="BL23" s="1074"/>
      <c r="BM23" s="1074"/>
      <c r="BN23" s="1074"/>
      <c r="BO23" s="1075"/>
    </row>
    <row r="24" spans="1:68" s="18" customFormat="1" ht="83.4" customHeight="1" thickBot="1">
      <c r="A24" s="844" t="s">
        <v>25</v>
      </c>
      <c r="C24" s="1043"/>
      <c r="D24" s="818">
        <v>1</v>
      </c>
      <c r="E24" s="818">
        <v>2</v>
      </c>
      <c r="F24" s="818">
        <v>3</v>
      </c>
      <c r="G24" s="818">
        <v>4</v>
      </c>
      <c r="H24" s="818">
        <v>5</v>
      </c>
      <c r="I24" s="818">
        <v>6</v>
      </c>
      <c r="J24" s="818">
        <v>7</v>
      </c>
      <c r="K24" s="818">
        <v>8</v>
      </c>
      <c r="L24" s="818">
        <v>9</v>
      </c>
      <c r="M24" s="818">
        <v>10</v>
      </c>
      <c r="N24" s="836">
        <v>11</v>
      </c>
      <c r="O24" s="818">
        <v>12</v>
      </c>
      <c r="P24" s="836">
        <v>13</v>
      </c>
      <c r="Q24" s="836">
        <v>14</v>
      </c>
      <c r="R24" s="836">
        <v>15</v>
      </c>
      <c r="S24" s="836">
        <v>16</v>
      </c>
      <c r="T24" s="836">
        <v>17</v>
      </c>
      <c r="U24" s="836"/>
      <c r="V24" s="836"/>
      <c r="W24" s="836"/>
      <c r="X24" s="818"/>
      <c r="Y24" s="818"/>
      <c r="Z24" s="818"/>
      <c r="AA24" s="818"/>
      <c r="AB24" s="818"/>
      <c r="AC24" s="818"/>
      <c r="AD24" s="818">
        <v>1</v>
      </c>
      <c r="AE24" s="818">
        <v>2</v>
      </c>
      <c r="AF24" s="818">
        <v>3</v>
      </c>
      <c r="AG24" s="818">
        <v>4</v>
      </c>
      <c r="AH24" s="818">
        <v>5</v>
      </c>
      <c r="AI24" s="818">
        <v>6</v>
      </c>
      <c r="AJ24" s="818">
        <v>7</v>
      </c>
      <c r="AK24" s="818">
        <v>8</v>
      </c>
      <c r="AL24" s="818">
        <v>9</v>
      </c>
      <c r="AM24" s="818">
        <v>10</v>
      </c>
      <c r="AN24" s="818">
        <v>11</v>
      </c>
      <c r="AO24" s="818">
        <v>12</v>
      </c>
      <c r="AP24" s="818">
        <v>13</v>
      </c>
      <c r="AQ24" s="818">
        <v>14</v>
      </c>
      <c r="AR24" s="818">
        <v>15</v>
      </c>
      <c r="AS24" s="818">
        <v>16</v>
      </c>
      <c r="AT24" s="818">
        <v>17</v>
      </c>
      <c r="AU24" s="835"/>
      <c r="AV24" s="835"/>
      <c r="AW24" s="873"/>
      <c r="AX24" s="835"/>
      <c r="AY24" s="835"/>
      <c r="AZ24" s="835"/>
      <c r="BA24" s="835"/>
      <c r="BB24" s="835"/>
      <c r="BC24" s="835"/>
      <c r="BD24" s="835"/>
      <c r="BE24" s="835"/>
      <c r="BF24" s="835"/>
      <c r="BG24" s="832"/>
      <c r="BH24" s="833"/>
      <c r="BI24" s="833"/>
      <c r="BJ24" s="833"/>
      <c r="BK24" s="833"/>
      <c r="BL24" s="833"/>
      <c r="BM24" s="833"/>
      <c r="BN24" s="833"/>
      <c r="BO24" s="834"/>
    </row>
    <row r="25" spans="1:68" s="18" customFormat="1" ht="34.200000000000003" thickBot="1">
      <c r="A25" s="848" t="s">
        <v>26</v>
      </c>
      <c r="B25" s="1063"/>
      <c r="C25" s="1064"/>
      <c r="D25" s="1064"/>
      <c r="E25" s="1064"/>
      <c r="F25" s="1064"/>
      <c r="G25" s="1064"/>
      <c r="H25" s="1064"/>
      <c r="I25" s="1064"/>
      <c r="J25" s="1064"/>
      <c r="K25" s="1064"/>
      <c r="L25" s="1064"/>
      <c r="M25" s="1064"/>
      <c r="N25" s="1064"/>
      <c r="O25" s="1064"/>
      <c r="P25" s="1064"/>
      <c r="Q25" s="1064"/>
      <c r="R25" s="1064"/>
      <c r="S25" s="1064"/>
      <c r="T25" s="1064"/>
      <c r="U25" s="1064"/>
      <c r="V25" s="1064"/>
      <c r="W25" s="1064"/>
      <c r="X25" s="1064"/>
      <c r="Y25" s="1064"/>
      <c r="Z25" s="1064"/>
      <c r="AA25" s="1064"/>
      <c r="AB25" s="1064"/>
      <c r="AC25" s="1064"/>
      <c r="AD25" s="1064"/>
      <c r="AE25" s="1064"/>
      <c r="AF25" s="1064"/>
      <c r="AG25" s="1064"/>
      <c r="AH25" s="1064"/>
      <c r="AI25" s="1064"/>
      <c r="AJ25" s="1064"/>
      <c r="AK25" s="1064"/>
      <c r="AL25" s="1064"/>
      <c r="AM25" s="1064"/>
      <c r="AN25" s="1064"/>
      <c r="AO25" s="1064"/>
      <c r="AP25" s="1064"/>
      <c r="AQ25" s="1064"/>
      <c r="AR25" s="1064"/>
      <c r="AS25" s="1064"/>
      <c r="AT25" s="1064"/>
      <c r="AU25" s="1064"/>
      <c r="AV25" s="1064"/>
      <c r="AW25" s="1064"/>
      <c r="AX25" s="1064"/>
      <c r="AY25" s="1064"/>
      <c r="AZ25" s="1064"/>
      <c r="BA25" s="1064"/>
      <c r="BB25" s="1064"/>
      <c r="BC25" s="1064"/>
      <c r="BD25" s="1065"/>
      <c r="BE25" s="1065"/>
      <c r="BF25" s="1064"/>
      <c r="BG25" s="1064"/>
      <c r="BH25" s="1064"/>
      <c r="BI25" s="1064"/>
      <c r="BJ25" s="1064"/>
      <c r="BK25" s="1064"/>
      <c r="BL25" s="1064"/>
      <c r="BM25" s="1064"/>
      <c r="BN25" s="1064"/>
      <c r="BO25" s="1066"/>
    </row>
    <row r="26" spans="1:68" ht="40.950000000000003" customHeight="1">
      <c r="A26" s="933" t="s">
        <v>142</v>
      </c>
      <c r="B26" s="843" t="s">
        <v>28</v>
      </c>
      <c r="C26" s="34" t="s">
        <v>28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946" t="s">
        <v>29</v>
      </c>
      <c r="V26" s="946" t="s">
        <v>29</v>
      </c>
      <c r="W26" s="34" t="s">
        <v>30</v>
      </c>
      <c r="X26" s="34" t="s">
        <v>30</v>
      </c>
      <c r="Y26" s="34" t="s">
        <v>30</v>
      </c>
      <c r="Z26" s="34" t="s">
        <v>30</v>
      </c>
      <c r="AA26" s="34" t="s">
        <v>30</v>
      </c>
      <c r="AB26" s="34" t="s">
        <v>30</v>
      </c>
      <c r="AC26" s="34" t="s">
        <v>30</v>
      </c>
      <c r="AD26" s="1044" t="s">
        <v>66</v>
      </c>
      <c r="AE26" s="1044" t="s">
        <v>66</v>
      </c>
      <c r="AF26" s="1044" t="s">
        <v>66</v>
      </c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946" t="s">
        <v>29</v>
      </c>
      <c r="AV26" s="946" t="s">
        <v>29</v>
      </c>
      <c r="AW26" s="34" t="s">
        <v>30</v>
      </c>
      <c r="AX26" s="34" t="s">
        <v>30</v>
      </c>
      <c r="AY26" s="34" t="s">
        <v>30</v>
      </c>
      <c r="AZ26" s="34" t="s">
        <v>30</v>
      </c>
      <c r="BA26" s="34" t="s">
        <v>30</v>
      </c>
      <c r="BB26" s="34" t="s">
        <v>30</v>
      </c>
      <c r="BC26" s="34" t="s">
        <v>30</v>
      </c>
      <c r="BD26" s="925" t="s">
        <v>30</v>
      </c>
      <c r="BE26" s="925" t="s">
        <v>30</v>
      </c>
      <c r="BF26" s="925" t="s">
        <v>30</v>
      </c>
      <c r="BG26" s="948">
        <v>31</v>
      </c>
      <c r="BH26" s="146">
        <v>4</v>
      </c>
      <c r="BI26" s="146"/>
      <c r="BJ26" s="146">
        <v>3</v>
      </c>
      <c r="BK26" s="146"/>
      <c r="BL26" s="146"/>
      <c r="BM26" s="146"/>
      <c r="BN26" s="146">
        <v>17</v>
      </c>
      <c r="BO26" s="819">
        <f>SUM(BN26,BG26,BH26,BI26,BJ26,BK26,BL26,BM26)</f>
        <v>55</v>
      </c>
    </row>
    <row r="27" spans="1:68" ht="41.4" customHeight="1">
      <c r="A27" s="933" t="s">
        <v>84</v>
      </c>
      <c r="B27" s="34" t="s">
        <v>28</v>
      </c>
      <c r="C27" s="34" t="s">
        <v>28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946" t="s">
        <v>29</v>
      </c>
      <c r="V27" s="946" t="s">
        <v>29</v>
      </c>
      <c r="W27" s="34" t="s">
        <v>30</v>
      </c>
      <c r="X27" s="34" t="s">
        <v>30</v>
      </c>
      <c r="Y27" s="34" t="s">
        <v>30</v>
      </c>
      <c r="Z27" s="34" t="s">
        <v>30</v>
      </c>
      <c r="AA27" s="34" t="s">
        <v>30</v>
      </c>
      <c r="AB27" s="34" t="s">
        <v>30</v>
      </c>
      <c r="AC27" s="34" t="s">
        <v>51</v>
      </c>
      <c r="AD27" s="34" t="s">
        <v>51</v>
      </c>
      <c r="AE27" s="34" t="s">
        <v>51</v>
      </c>
      <c r="AF27" s="34" t="s">
        <v>51</v>
      </c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946" t="s">
        <v>29</v>
      </c>
      <c r="AV27" s="946" t="s">
        <v>29</v>
      </c>
      <c r="AW27" s="34" t="s">
        <v>30</v>
      </c>
      <c r="AX27" s="34" t="s">
        <v>30</v>
      </c>
      <c r="AY27" s="34" t="s">
        <v>30</v>
      </c>
      <c r="AZ27" s="34" t="s">
        <v>30</v>
      </c>
      <c r="BA27" s="34" t="s">
        <v>30</v>
      </c>
      <c r="BB27" s="34" t="s">
        <v>30</v>
      </c>
      <c r="BC27" s="34" t="s">
        <v>30</v>
      </c>
      <c r="BD27" s="34" t="s">
        <v>30</v>
      </c>
      <c r="BE27" s="34" t="s">
        <v>30</v>
      </c>
      <c r="BF27" s="34" t="s">
        <v>30</v>
      </c>
      <c r="BG27" s="843">
        <v>31</v>
      </c>
      <c r="BH27" s="146">
        <v>4</v>
      </c>
      <c r="BI27" s="146"/>
      <c r="BJ27" s="146"/>
      <c r="BK27" s="146">
        <v>4</v>
      </c>
      <c r="BL27" s="146"/>
      <c r="BM27" s="146"/>
      <c r="BN27" s="146">
        <v>16</v>
      </c>
      <c r="BO27" s="819">
        <f t="shared" ref="BO27:BO31" si="4">SUM(BN27,BG27,BH27,BI27,BJ27,BK27,BL27,BM27)</f>
        <v>55</v>
      </c>
    </row>
    <row r="28" spans="1:68" ht="39" customHeight="1">
      <c r="A28" s="933" t="s">
        <v>113</v>
      </c>
      <c r="B28" s="843" t="s">
        <v>28</v>
      </c>
      <c r="C28" s="34" t="s">
        <v>28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946" t="s">
        <v>29</v>
      </c>
      <c r="V28" s="946" t="s">
        <v>29</v>
      </c>
      <c r="W28" s="34" t="s">
        <v>30</v>
      </c>
      <c r="X28" s="34" t="s">
        <v>30</v>
      </c>
      <c r="Y28" s="34" t="s">
        <v>30</v>
      </c>
      <c r="Z28" s="34" t="s">
        <v>30</v>
      </c>
      <c r="AA28" s="34" t="s">
        <v>30</v>
      </c>
      <c r="AB28" s="34" t="s">
        <v>30</v>
      </c>
      <c r="AC28" s="34" t="s">
        <v>30</v>
      </c>
      <c r="AD28" s="34" t="s">
        <v>66</v>
      </c>
      <c r="AE28" s="34" t="s">
        <v>66</v>
      </c>
      <c r="AF28" s="34" t="s">
        <v>66</v>
      </c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80" t="s">
        <v>51</v>
      </c>
      <c r="AS28" s="80" t="s">
        <v>51</v>
      </c>
      <c r="AT28" s="80" t="s">
        <v>51</v>
      </c>
      <c r="AU28" s="946" t="s">
        <v>29</v>
      </c>
      <c r="AV28" s="946" t="s">
        <v>29</v>
      </c>
      <c r="AW28" s="34" t="s">
        <v>30</v>
      </c>
      <c r="AX28" s="34" t="s">
        <v>30</v>
      </c>
      <c r="AY28" s="34" t="s">
        <v>30</v>
      </c>
      <c r="AZ28" s="34" t="s">
        <v>30</v>
      </c>
      <c r="BA28" s="34" t="s">
        <v>30</v>
      </c>
      <c r="BB28" s="34" t="s">
        <v>30</v>
      </c>
      <c r="BC28" s="34" t="s">
        <v>30</v>
      </c>
      <c r="BD28" s="34" t="s">
        <v>30</v>
      </c>
      <c r="BE28" s="34" t="s">
        <v>30</v>
      </c>
      <c r="BF28" s="34" t="s">
        <v>30</v>
      </c>
      <c r="BG28" s="868">
        <v>28</v>
      </c>
      <c r="BH28" s="35">
        <v>4</v>
      </c>
      <c r="BI28" s="35"/>
      <c r="BJ28" s="35">
        <v>3</v>
      </c>
      <c r="BK28" s="266">
        <v>3</v>
      </c>
      <c r="BL28" s="266">
        <f>COUNTIF(B28:BD28,$AI$125)</f>
        <v>0</v>
      </c>
      <c r="BM28" s="266"/>
      <c r="BN28" s="950">
        <v>17</v>
      </c>
      <c r="BO28" s="819">
        <f t="shared" si="4"/>
        <v>55</v>
      </c>
    </row>
    <row r="29" spans="1:68" ht="40.950000000000003" customHeight="1">
      <c r="A29" s="932" t="s">
        <v>151</v>
      </c>
      <c r="B29" s="843" t="s">
        <v>28</v>
      </c>
      <c r="C29" s="34" t="s">
        <v>28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946" t="s">
        <v>29</v>
      </c>
      <c r="V29" s="946" t="s">
        <v>29</v>
      </c>
      <c r="W29" s="34" t="s">
        <v>30</v>
      </c>
      <c r="X29" s="34" t="s">
        <v>30</v>
      </c>
      <c r="Y29" s="34" t="s">
        <v>30</v>
      </c>
      <c r="Z29" s="34" t="s">
        <v>30</v>
      </c>
      <c r="AA29" s="34" t="s">
        <v>30</v>
      </c>
      <c r="AB29" s="34" t="s">
        <v>30</v>
      </c>
      <c r="AC29" s="34" t="s">
        <v>30</v>
      </c>
      <c r="AD29" s="34" t="s">
        <v>66</v>
      </c>
      <c r="AE29" s="34" t="s">
        <v>66</v>
      </c>
      <c r="AF29" s="34" t="s">
        <v>66</v>
      </c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 t="s">
        <v>51</v>
      </c>
      <c r="AR29" s="34" t="s">
        <v>51</v>
      </c>
      <c r="AS29" s="34" t="s">
        <v>51</v>
      </c>
      <c r="AT29" s="34" t="s">
        <v>51</v>
      </c>
      <c r="AU29" s="946" t="s">
        <v>29</v>
      </c>
      <c r="AV29" s="946" t="s">
        <v>29</v>
      </c>
      <c r="AW29" s="34" t="s">
        <v>30</v>
      </c>
      <c r="AX29" s="34" t="s">
        <v>30</v>
      </c>
      <c r="AY29" s="34" t="s">
        <v>30</v>
      </c>
      <c r="AZ29" s="34" t="s">
        <v>30</v>
      </c>
      <c r="BA29" s="34" t="s">
        <v>30</v>
      </c>
      <c r="BB29" s="34" t="s">
        <v>30</v>
      </c>
      <c r="BC29" s="34" t="s">
        <v>30</v>
      </c>
      <c r="BD29" s="34" t="s">
        <v>30</v>
      </c>
      <c r="BE29" s="34" t="s">
        <v>30</v>
      </c>
      <c r="BF29" s="34" t="s">
        <v>30</v>
      </c>
      <c r="BG29" s="868">
        <v>27</v>
      </c>
      <c r="BH29" s="35">
        <v>4</v>
      </c>
      <c r="BI29" s="35"/>
      <c r="BJ29" s="35">
        <v>3</v>
      </c>
      <c r="BK29" s="266">
        <v>4</v>
      </c>
      <c r="BL29" s="266"/>
      <c r="BM29" s="266"/>
      <c r="BN29" s="949">
        <v>17</v>
      </c>
      <c r="BO29" s="819">
        <f t="shared" si="4"/>
        <v>55</v>
      </c>
    </row>
    <row r="30" spans="1:68" ht="64.95" customHeight="1">
      <c r="A30" s="933" t="s">
        <v>125</v>
      </c>
      <c r="B30" s="34" t="s">
        <v>28</v>
      </c>
      <c r="C30" s="34" t="s">
        <v>28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946" t="s">
        <v>29</v>
      </c>
      <c r="V30" s="946" t="s">
        <v>29</v>
      </c>
      <c r="W30" s="34" t="s">
        <v>30</v>
      </c>
      <c r="X30" s="34" t="s">
        <v>30</v>
      </c>
      <c r="Y30" s="34" t="s">
        <v>30</v>
      </c>
      <c r="Z30" s="34" t="s">
        <v>30</v>
      </c>
      <c r="AA30" s="34" t="s">
        <v>30</v>
      </c>
      <c r="AB30" s="34" t="s">
        <v>30</v>
      </c>
      <c r="AC30" s="34" t="s">
        <v>30</v>
      </c>
      <c r="AD30" s="34" t="s">
        <v>66</v>
      </c>
      <c r="AE30" s="34" t="s">
        <v>66</v>
      </c>
      <c r="AF30" s="34" t="s">
        <v>66</v>
      </c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946" t="s">
        <v>29</v>
      </c>
      <c r="AV30" s="946" t="s">
        <v>29</v>
      </c>
      <c r="AW30" s="34" t="s">
        <v>30</v>
      </c>
      <c r="AX30" s="34" t="s">
        <v>30</v>
      </c>
      <c r="AY30" s="34" t="s">
        <v>30</v>
      </c>
      <c r="AZ30" s="34" t="s">
        <v>30</v>
      </c>
      <c r="BA30" s="34" t="s">
        <v>30</v>
      </c>
      <c r="BB30" s="34" t="s">
        <v>30</v>
      </c>
      <c r="BC30" s="34" t="s">
        <v>30</v>
      </c>
      <c r="BD30" s="34" t="s">
        <v>30</v>
      </c>
      <c r="BE30" s="34" t="s">
        <v>30</v>
      </c>
      <c r="BF30" s="34" t="s">
        <v>30</v>
      </c>
      <c r="BG30" s="868">
        <v>31</v>
      </c>
      <c r="BH30" s="35">
        <v>4</v>
      </c>
      <c r="BI30" s="35"/>
      <c r="BJ30" s="35">
        <v>3</v>
      </c>
      <c r="BK30" s="35"/>
      <c r="BL30" s="815"/>
      <c r="BM30" s="815"/>
      <c r="BN30" s="815">
        <v>17</v>
      </c>
      <c r="BO30" s="819">
        <f t="shared" si="4"/>
        <v>55</v>
      </c>
    </row>
    <row r="31" spans="1:68" ht="51" customHeight="1" thickBot="1">
      <c r="A31" s="947" t="s">
        <v>150</v>
      </c>
      <c r="B31" s="34" t="s">
        <v>28</v>
      </c>
      <c r="C31" s="34" t="s">
        <v>28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946" t="s">
        <v>29</v>
      </c>
      <c r="V31" s="946" t="s">
        <v>29</v>
      </c>
      <c r="W31" s="34" t="s">
        <v>30</v>
      </c>
      <c r="X31" s="34" t="s">
        <v>30</v>
      </c>
      <c r="Y31" s="34" t="s">
        <v>30</v>
      </c>
      <c r="Z31" s="34" t="s">
        <v>30</v>
      </c>
      <c r="AA31" s="34" t="s">
        <v>30</v>
      </c>
      <c r="AB31" s="34" t="s">
        <v>30</v>
      </c>
      <c r="AC31" s="34" t="s">
        <v>30</v>
      </c>
      <c r="AD31" s="34" t="s">
        <v>66</v>
      </c>
      <c r="AE31" s="34" t="s">
        <v>66</v>
      </c>
      <c r="AF31" s="34" t="s">
        <v>66</v>
      </c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80" t="s">
        <v>51</v>
      </c>
      <c r="AR31" s="80" t="s">
        <v>51</v>
      </c>
      <c r="AS31" s="80" t="s">
        <v>51</v>
      </c>
      <c r="AT31" s="80" t="s">
        <v>51</v>
      </c>
      <c r="AU31" s="946" t="s">
        <v>29</v>
      </c>
      <c r="AV31" s="946" t="s">
        <v>29</v>
      </c>
      <c r="AW31" s="34" t="s">
        <v>30</v>
      </c>
      <c r="AX31" s="34" t="s">
        <v>30</v>
      </c>
      <c r="AY31" s="34" t="s">
        <v>30</v>
      </c>
      <c r="AZ31" s="34" t="s">
        <v>30</v>
      </c>
      <c r="BA31" s="34" t="s">
        <v>30</v>
      </c>
      <c r="BB31" s="34" t="s">
        <v>30</v>
      </c>
      <c r="BC31" s="34" t="s">
        <v>30</v>
      </c>
      <c r="BD31" s="34" t="s">
        <v>30</v>
      </c>
      <c r="BE31" s="34" t="s">
        <v>30</v>
      </c>
      <c r="BF31" s="37" t="s">
        <v>30</v>
      </c>
      <c r="BG31" s="868">
        <v>27</v>
      </c>
      <c r="BH31" s="35">
        <v>4</v>
      </c>
      <c r="BI31" s="35">
        <f>COUNTIF(D31:BF31,$D$125)</f>
        <v>0</v>
      </c>
      <c r="BJ31" s="35">
        <v>3</v>
      </c>
      <c r="BK31" s="35">
        <v>4</v>
      </c>
      <c r="BL31" s="35"/>
      <c r="BM31" s="266">
        <f>COUNTIF(D31:BF31,$AI$122)</f>
        <v>4</v>
      </c>
      <c r="BN31" s="266">
        <v>17</v>
      </c>
      <c r="BO31" s="819">
        <f t="shared" si="4"/>
        <v>59</v>
      </c>
      <c r="BP31" s="283"/>
    </row>
    <row r="32" spans="1:68" s="18" customFormat="1" ht="42" customHeight="1" thickBot="1">
      <c r="A32" s="1073" t="s">
        <v>175</v>
      </c>
      <c r="B32" s="1074"/>
      <c r="C32" s="1074"/>
      <c r="D32" s="1074"/>
      <c r="E32" s="1074"/>
      <c r="F32" s="1074"/>
      <c r="G32" s="1074"/>
      <c r="H32" s="1074"/>
      <c r="I32" s="1074"/>
      <c r="J32" s="1074"/>
      <c r="K32" s="1074"/>
      <c r="L32" s="1074"/>
      <c r="M32" s="1074"/>
      <c r="N32" s="1074"/>
      <c r="O32" s="1074"/>
      <c r="P32" s="1074"/>
      <c r="Q32" s="1074"/>
      <c r="R32" s="1074"/>
      <c r="S32" s="1074"/>
      <c r="T32" s="1074"/>
      <c r="U32" s="1074"/>
      <c r="V32" s="1074"/>
      <c r="W32" s="1074"/>
      <c r="X32" s="1074"/>
      <c r="Y32" s="1074"/>
      <c r="Z32" s="1074"/>
      <c r="AA32" s="1074"/>
      <c r="AB32" s="1074"/>
      <c r="AC32" s="1074"/>
      <c r="AD32" s="1074"/>
      <c r="AE32" s="1074"/>
      <c r="AF32" s="1074"/>
      <c r="AG32" s="1074"/>
      <c r="AH32" s="1074"/>
      <c r="AI32" s="1074"/>
      <c r="AJ32" s="1074"/>
      <c r="AK32" s="1074"/>
      <c r="AL32" s="1074"/>
      <c r="AM32" s="1074"/>
      <c r="AN32" s="1074"/>
      <c r="AO32" s="1074"/>
      <c r="AP32" s="1074"/>
      <c r="AQ32" s="1074"/>
      <c r="AR32" s="1074"/>
      <c r="AS32" s="1074"/>
      <c r="AT32" s="1074"/>
      <c r="AU32" s="1074"/>
      <c r="AV32" s="1074"/>
      <c r="AW32" s="1074"/>
      <c r="AX32" s="1074"/>
      <c r="AY32" s="1074"/>
      <c r="AZ32" s="1074"/>
      <c r="BA32" s="1074"/>
      <c r="BB32" s="1074"/>
      <c r="BC32" s="1074"/>
      <c r="BD32" s="1074"/>
      <c r="BE32" s="1074"/>
      <c r="BF32" s="1074"/>
      <c r="BG32" s="1074"/>
      <c r="BH32" s="1074"/>
      <c r="BI32" s="1074"/>
      <c r="BJ32" s="1074"/>
      <c r="BK32" s="1074"/>
      <c r="BL32" s="1074"/>
      <c r="BM32" s="1074"/>
      <c r="BN32" s="1074"/>
      <c r="BO32" s="1075"/>
    </row>
    <row r="33" spans="1:67" s="18" customFormat="1" ht="58.2" customHeight="1" thickBot="1">
      <c r="A33" s="844" t="s">
        <v>25</v>
      </c>
      <c r="B33" s="1045"/>
      <c r="D33" s="818">
        <v>1</v>
      </c>
      <c r="E33" s="818">
        <v>2</v>
      </c>
      <c r="F33" s="818">
        <v>3</v>
      </c>
      <c r="G33" s="818">
        <v>4</v>
      </c>
      <c r="H33" s="818">
        <v>5</v>
      </c>
      <c r="I33" s="818">
        <v>6</v>
      </c>
      <c r="J33" s="818">
        <v>7</v>
      </c>
      <c r="K33" s="818">
        <v>8</v>
      </c>
      <c r="L33" s="818">
        <v>9</v>
      </c>
      <c r="M33" s="818">
        <v>10</v>
      </c>
      <c r="N33" s="836">
        <v>11</v>
      </c>
      <c r="O33" s="818">
        <v>12</v>
      </c>
      <c r="P33" s="836">
        <v>13</v>
      </c>
      <c r="Q33" s="836">
        <v>14</v>
      </c>
      <c r="R33" s="836">
        <v>15</v>
      </c>
      <c r="S33" s="836">
        <v>16</v>
      </c>
      <c r="T33" s="836">
        <v>17</v>
      </c>
      <c r="U33" s="835"/>
      <c r="V33" s="835"/>
      <c r="W33" s="835"/>
      <c r="X33" s="835"/>
      <c r="Y33" s="818"/>
      <c r="Z33" s="818"/>
      <c r="AA33" s="818"/>
      <c r="AB33" s="818"/>
      <c r="AC33" s="818"/>
      <c r="AD33" s="818">
        <v>1</v>
      </c>
      <c r="AE33" s="818">
        <v>2</v>
      </c>
      <c r="AF33" s="818">
        <v>3</v>
      </c>
      <c r="AG33" s="818">
        <v>4</v>
      </c>
      <c r="AH33" s="818">
        <v>5</v>
      </c>
      <c r="AI33" s="818">
        <v>6</v>
      </c>
      <c r="AJ33" s="818">
        <v>7</v>
      </c>
      <c r="AK33" s="818">
        <v>8</v>
      </c>
      <c r="AL33" s="818">
        <v>9</v>
      </c>
      <c r="AM33" s="818">
        <v>10</v>
      </c>
      <c r="AN33" s="818">
        <v>11</v>
      </c>
      <c r="AO33" s="818">
        <v>12</v>
      </c>
      <c r="AP33" s="818">
        <v>13</v>
      </c>
      <c r="AQ33" s="818">
        <v>14</v>
      </c>
      <c r="AR33" s="818">
        <v>15</v>
      </c>
      <c r="AS33" s="818">
        <v>16</v>
      </c>
      <c r="AT33" s="818">
        <v>17</v>
      </c>
      <c r="AU33" s="835"/>
      <c r="AV33" s="835"/>
      <c r="AW33" s="873"/>
      <c r="AX33" s="835"/>
      <c r="AY33" s="835"/>
      <c r="AZ33" s="835"/>
      <c r="BA33" s="835"/>
      <c r="BB33" s="835"/>
      <c r="BC33" s="835"/>
      <c r="BD33" s="835"/>
      <c r="BE33" s="835"/>
      <c r="BF33" s="835"/>
      <c r="BG33" s="832"/>
      <c r="BH33" s="833"/>
      <c r="BI33" s="833"/>
      <c r="BJ33" s="833"/>
      <c r="BK33" s="833"/>
      <c r="BL33" s="833"/>
      <c r="BM33" s="833"/>
      <c r="BN33" s="833"/>
      <c r="BO33" s="834"/>
    </row>
    <row r="34" spans="1:67" s="18" customFormat="1" ht="34.200000000000003" thickBot="1">
      <c r="A34" s="848" t="s">
        <v>26</v>
      </c>
      <c r="B34" s="1063"/>
      <c r="C34" s="1064"/>
      <c r="D34" s="1064"/>
      <c r="E34" s="1064"/>
      <c r="F34" s="1064"/>
      <c r="G34" s="1064"/>
      <c r="H34" s="1064"/>
      <c r="I34" s="1064"/>
      <c r="J34" s="1064"/>
      <c r="K34" s="1064"/>
      <c r="L34" s="1064"/>
      <c r="M34" s="1064"/>
      <c r="N34" s="1064"/>
      <c r="O34" s="1064"/>
      <c r="P34" s="1064"/>
      <c r="Q34" s="1064"/>
      <c r="R34" s="1064"/>
      <c r="S34" s="1064"/>
      <c r="T34" s="1064"/>
      <c r="U34" s="1064"/>
      <c r="V34" s="1064"/>
      <c r="W34" s="1064"/>
      <c r="X34" s="1064"/>
      <c r="Y34" s="1064"/>
      <c r="Z34" s="1064"/>
      <c r="AA34" s="1064"/>
      <c r="AB34" s="1064"/>
      <c r="AC34" s="1064"/>
      <c r="AD34" s="1064"/>
      <c r="AE34" s="1064"/>
      <c r="AF34" s="1064"/>
      <c r="AG34" s="1064"/>
      <c r="AH34" s="1064"/>
      <c r="AI34" s="1064"/>
      <c r="AJ34" s="1064"/>
      <c r="AK34" s="1064"/>
      <c r="AL34" s="1064"/>
      <c r="AM34" s="1064"/>
      <c r="AN34" s="1064"/>
      <c r="AO34" s="1064"/>
      <c r="AP34" s="1064"/>
      <c r="AQ34" s="1064"/>
      <c r="AR34" s="1064"/>
      <c r="AS34" s="1064"/>
      <c r="AT34" s="1064"/>
      <c r="AU34" s="1064"/>
      <c r="AV34" s="1064"/>
      <c r="AW34" s="1064"/>
      <c r="AX34" s="1064"/>
      <c r="AY34" s="1064"/>
      <c r="AZ34" s="1064"/>
      <c r="BA34" s="1064"/>
      <c r="BB34" s="1064"/>
      <c r="BC34" s="1064"/>
      <c r="BD34" s="1064"/>
      <c r="BE34" s="1064"/>
      <c r="BF34" s="1064"/>
      <c r="BG34" s="1064"/>
      <c r="BH34" s="1064"/>
      <c r="BI34" s="1064"/>
      <c r="BJ34" s="1064"/>
      <c r="BK34" s="1064"/>
      <c r="BL34" s="1064"/>
      <c r="BM34" s="1064"/>
      <c r="BN34" s="1064"/>
      <c r="BO34" s="1066"/>
    </row>
    <row r="35" spans="1:67" ht="37.200000000000003" customHeight="1">
      <c r="A35" s="933" t="s">
        <v>84</v>
      </c>
      <c r="B35" s="843" t="s">
        <v>28</v>
      </c>
      <c r="C35" s="34" t="s">
        <v>28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946" t="s">
        <v>29</v>
      </c>
      <c r="V35" s="946" t="s">
        <v>29</v>
      </c>
      <c r="W35" s="34" t="s">
        <v>30</v>
      </c>
      <c r="X35" s="34" t="s">
        <v>30</v>
      </c>
      <c r="Y35" s="34" t="s">
        <v>30</v>
      </c>
      <c r="Z35" s="34" t="s">
        <v>30</v>
      </c>
      <c r="AA35" s="34" t="s">
        <v>30</v>
      </c>
      <c r="AB35" s="34" t="s">
        <v>30</v>
      </c>
      <c r="AC35" s="34" t="s">
        <v>54</v>
      </c>
      <c r="AD35" s="34" t="s">
        <v>54</v>
      </c>
      <c r="AE35" s="34" t="s">
        <v>54</v>
      </c>
      <c r="AF35" s="34" t="s">
        <v>54</v>
      </c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946" t="s">
        <v>29</v>
      </c>
      <c r="AV35" s="946" t="s">
        <v>29</v>
      </c>
      <c r="AW35" s="34" t="s">
        <v>30</v>
      </c>
      <c r="AX35" s="34" t="s">
        <v>30</v>
      </c>
      <c r="AY35" s="34" t="s">
        <v>30</v>
      </c>
      <c r="AZ35" s="34" t="s">
        <v>30</v>
      </c>
      <c r="BA35" s="34" t="s">
        <v>30</v>
      </c>
      <c r="BB35" s="34" t="s">
        <v>30</v>
      </c>
      <c r="BC35" s="34" t="s">
        <v>30</v>
      </c>
      <c r="BD35" s="34" t="s">
        <v>30</v>
      </c>
      <c r="BE35" s="34" t="s">
        <v>30</v>
      </c>
      <c r="BF35" s="34" t="s">
        <v>30</v>
      </c>
      <c r="BG35" s="843">
        <v>31</v>
      </c>
      <c r="BH35" s="146">
        <v>4</v>
      </c>
      <c r="BI35" s="146"/>
      <c r="BJ35" s="146"/>
      <c r="BK35" s="146">
        <v>4</v>
      </c>
      <c r="BL35" s="146"/>
      <c r="BM35" s="146"/>
      <c r="BN35" s="146">
        <v>16</v>
      </c>
      <c r="BO35" s="909">
        <f>SUM(BN35,BG35,BH35,BI35,BJ35,BK35,BL35,BM35)</f>
        <v>55</v>
      </c>
    </row>
    <row r="36" spans="1:67" ht="39" customHeight="1">
      <c r="A36" s="951" t="s">
        <v>113</v>
      </c>
      <c r="B36" s="33" t="s">
        <v>28</v>
      </c>
      <c r="C36" s="34" t="s">
        <v>28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946" t="s">
        <v>29</v>
      </c>
      <c r="V36" s="946" t="s">
        <v>29</v>
      </c>
      <c r="W36" s="34" t="s">
        <v>30</v>
      </c>
      <c r="X36" s="34" t="s">
        <v>30</v>
      </c>
      <c r="Y36" s="34" t="s">
        <v>30</v>
      </c>
      <c r="Z36" s="34" t="s">
        <v>30</v>
      </c>
      <c r="AA36" s="34" t="s">
        <v>30</v>
      </c>
      <c r="AB36" s="34" t="s">
        <v>30</v>
      </c>
      <c r="AC36" s="34" t="s">
        <v>30</v>
      </c>
      <c r="AD36" s="34" t="s">
        <v>66</v>
      </c>
      <c r="AE36" s="34" t="s">
        <v>66</v>
      </c>
      <c r="AF36" s="34" t="s">
        <v>66</v>
      </c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902" t="s">
        <v>51</v>
      </c>
      <c r="AR36" s="902" t="s">
        <v>51</v>
      </c>
      <c r="AS36" s="902" t="s">
        <v>51</v>
      </c>
      <c r="AT36" s="902" t="s">
        <v>51</v>
      </c>
      <c r="AU36" s="946" t="s">
        <v>29</v>
      </c>
      <c r="AV36" s="946" t="s">
        <v>29</v>
      </c>
      <c r="AW36" s="34" t="s">
        <v>30</v>
      </c>
      <c r="AX36" s="34" t="s">
        <v>30</v>
      </c>
      <c r="AY36" s="34" t="s">
        <v>30</v>
      </c>
      <c r="AZ36" s="34" t="s">
        <v>30</v>
      </c>
      <c r="BA36" s="34" t="s">
        <v>30</v>
      </c>
      <c r="BB36" s="34" t="s">
        <v>30</v>
      </c>
      <c r="BC36" s="34" t="s">
        <v>30</v>
      </c>
      <c r="BD36" s="34" t="s">
        <v>30</v>
      </c>
      <c r="BE36" s="34" t="s">
        <v>30</v>
      </c>
      <c r="BF36" s="34" t="s">
        <v>30</v>
      </c>
      <c r="BG36" s="34">
        <v>27</v>
      </c>
      <c r="BH36" s="146">
        <v>4</v>
      </c>
      <c r="BI36" s="146"/>
      <c r="BJ36" s="146">
        <v>3</v>
      </c>
      <c r="BK36" s="146">
        <v>4</v>
      </c>
      <c r="BL36" s="146"/>
      <c r="BM36" s="146"/>
      <c r="BN36" s="146">
        <v>17</v>
      </c>
      <c r="BO36" s="819">
        <f t="shared" ref="BO36:BO38" si="5">SUM(BN36,BG36,BH36,BI36,BJ36,BK36,BL36,BM36)</f>
        <v>55</v>
      </c>
    </row>
    <row r="37" spans="1:67" ht="39" customHeight="1">
      <c r="A37" s="952" t="s">
        <v>151</v>
      </c>
      <c r="B37" s="33" t="s">
        <v>28</v>
      </c>
      <c r="C37" s="34" t="s">
        <v>28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946" t="s">
        <v>29</v>
      </c>
      <c r="V37" s="946" t="s">
        <v>29</v>
      </c>
      <c r="W37" s="34" t="s">
        <v>30</v>
      </c>
      <c r="X37" s="34" t="s">
        <v>30</v>
      </c>
      <c r="Y37" s="34" t="s">
        <v>30</v>
      </c>
      <c r="Z37" s="34" t="s">
        <v>30</v>
      </c>
      <c r="AA37" s="34" t="s">
        <v>30</v>
      </c>
      <c r="AB37" s="34" t="s">
        <v>30</v>
      </c>
      <c r="AC37" s="34" t="s">
        <v>30</v>
      </c>
      <c r="AD37" s="34" t="s">
        <v>66</v>
      </c>
      <c r="AE37" s="34" t="s">
        <v>66</v>
      </c>
      <c r="AF37" s="34" t="s">
        <v>66</v>
      </c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 t="s">
        <v>54</v>
      </c>
      <c r="AR37" s="34" t="s">
        <v>54</v>
      </c>
      <c r="AS37" s="34" t="s">
        <v>54</v>
      </c>
      <c r="AT37" s="34" t="s">
        <v>54</v>
      </c>
      <c r="AU37" s="946" t="s">
        <v>29</v>
      </c>
      <c r="AV37" s="946" t="s">
        <v>29</v>
      </c>
      <c r="AW37" s="34" t="s">
        <v>30</v>
      </c>
      <c r="AX37" s="34" t="s">
        <v>30</v>
      </c>
      <c r="AY37" s="34" t="s">
        <v>30</v>
      </c>
      <c r="AZ37" s="34" t="s">
        <v>30</v>
      </c>
      <c r="BA37" s="34" t="s">
        <v>30</v>
      </c>
      <c r="BB37" s="34" t="s">
        <v>30</v>
      </c>
      <c r="BC37" s="34" t="s">
        <v>30</v>
      </c>
      <c r="BD37" s="34" t="s">
        <v>30</v>
      </c>
      <c r="BE37" s="34" t="s">
        <v>30</v>
      </c>
      <c r="BF37" s="34" t="s">
        <v>30</v>
      </c>
      <c r="BG37" s="34">
        <v>27</v>
      </c>
      <c r="BH37" s="146">
        <v>4</v>
      </c>
      <c r="BI37" s="146"/>
      <c r="BJ37" s="146">
        <v>3</v>
      </c>
      <c r="BK37" s="146">
        <v>4</v>
      </c>
      <c r="BL37" s="146"/>
      <c r="BM37" s="146"/>
      <c r="BN37" s="146">
        <v>17</v>
      </c>
      <c r="BO37" s="819">
        <f t="shared" si="5"/>
        <v>55</v>
      </c>
    </row>
    <row r="38" spans="1:67" ht="43.95" customHeight="1" thickBot="1">
      <c r="A38" s="955" t="s">
        <v>150</v>
      </c>
      <c r="B38" s="905" t="s">
        <v>28</v>
      </c>
      <c r="C38" s="37" t="s">
        <v>28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954" t="s">
        <v>29</v>
      </c>
      <c r="V38" s="954" t="s">
        <v>29</v>
      </c>
      <c r="W38" s="37" t="s">
        <v>30</v>
      </c>
      <c r="X38" s="37" t="s">
        <v>30</v>
      </c>
      <c r="Y38" s="37" t="s">
        <v>30</v>
      </c>
      <c r="Z38" s="37" t="s">
        <v>30</v>
      </c>
      <c r="AA38" s="37" t="s">
        <v>30</v>
      </c>
      <c r="AB38" s="37" t="s">
        <v>30</v>
      </c>
      <c r="AC38" s="37" t="s">
        <v>30</v>
      </c>
      <c r="AD38" s="37" t="s">
        <v>66</v>
      </c>
      <c r="AE38" s="37" t="s">
        <v>66</v>
      </c>
      <c r="AF38" s="37" t="s">
        <v>66</v>
      </c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953" t="s">
        <v>54</v>
      </c>
      <c r="AR38" s="953" t="s">
        <v>54</v>
      </c>
      <c r="AS38" s="953" t="s">
        <v>54</v>
      </c>
      <c r="AT38" s="953" t="s">
        <v>54</v>
      </c>
      <c r="AU38" s="954" t="s">
        <v>29</v>
      </c>
      <c r="AV38" s="954" t="s">
        <v>29</v>
      </c>
      <c r="AW38" s="37" t="s">
        <v>30</v>
      </c>
      <c r="AX38" s="37" t="s">
        <v>30</v>
      </c>
      <c r="AY38" s="37" t="s">
        <v>30</v>
      </c>
      <c r="AZ38" s="37" t="s">
        <v>30</v>
      </c>
      <c r="BA38" s="37" t="s">
        <v>30</v>
      </c>
      <c r="BB38" s="37" t="s">
        <v>30</v>
      </c>
      <c r="BC38" s="37" t="s">
        <v>30</v>
      </c>
      <c r="BD38" s="37" t="s">
        <v>30</v>
      </c>
      <c r="BE38" s="37" t="s">
        <v>30</v>
      </c>
      <c r="BF38" s="37" t="s">
        <v>30</v>
      </c>
      <c r="BG38" s="37">
        <v>27</v>
      </c>
      <c r="BH38" s="160">
        <v>4</v>
      </c>
      <c r="BI38" s="160"/>
      <c r="BJ38" s="160">
        <v>3</v>
      </c>
      <c r="BK38" s="160">
        <v>4</v>
      </c>
      <c r="BL38" s="160"/>
      <c r="BM38" s="160"/>
      <c r="BN38" s="160">
        <v>17</v>
      </c>
      <c r="BO38" s="943">
        <f t="shared" si="5"/>
        <v>55</v>
      </c>
    </row>
    <row r="39" spans="1:67" s="18" customFormat="1" ht="42" customHeight="1" thickBot="1">
      <c r="A39" s="1092" t="s">
        <v>129</v>
      </c>
      <c r="B39" s="1093"/>
      <c r="C39" s="1093"/>
      <c r="D39" s="1093"/>
      <c r="E39" s="1093"/>
      <c r="F39" s="1093"/>
      <c r="G39" s="1093"/>
      <c r="H39" s="1093"/>
      <c r="I39" s="1093"/>
      <c r="J39" s="1093"/>
      <c r="K39" s="1093"/>
      <c r="L39" s="1093"/>
      <c r="M39" s="1093"/>
      <c r="N39" s="1093"/>
      <c r="O39" s="1093"/>
      <c r="P39" s="1093"/>
      <c r="Q39" s="1093"/>
      <c r="R39" s="1093"/>
      <c r="S39" s="1093"/>
      <c r="T39" s="1093"/>
      <c r="U39" s="1093"/>
      <c r="V39" s="1093"/>
      <c r="W39" s="1093"/>
      <c r="X39" s="1093"/>
      <c r="Y39" s="1093"/>
      <c r="Z39" s="1093"/>
      <c r="AA39" s="1093"/>
      <c r="AB39" s="1093"/>
      <c r="AC39" s="1093"/>
      <c r="AD39" s="1093"/>
      <c r="AE39" s="1093"/>
      <c r="AF39" s="1093"/>
      <c r="AG39" s="1093"/>
      <c r="AH39" s="1093"/>
      <c r="AI39" s="1093"/>
      <c r="AJ39" s="1093"/>
      <c r="AK39" s="1093"/>
      <c r="AL39" s="1093"/>
      <c r="AM39" s="1093"/>
      <c r="AN39" s="1093"/>
      <c r="AO39" s="1093"/>
      <c r="AP39" s="1093"/>
      <c r="AQ39" s="1093"/>
      <c r="AR39" s="1093"/>
      <c r="AS39" s="1093"/>
      <c r="AT39" s="1093"/>
      <c r="AU39" s="1093"/>
      <c r="AV39" s="1093"/>
      <c r="AW39" s="1093"/>
      <c r="AX39" s="1093"/>
      <c r="AY39" s="1093"/>
      <c r="AZ39" s="1093"/>
      <c r="BA39" s="1093"/>
      <c r="BB39" s="1093"/>
      <c r="BC39" s="1093"/>
      <c r="BD39" s="1093"/>
      <c r="BE39" s="1093"/>
      <c r="BF39" s="1093"/>
      <c r="BG39" s="1093"/>
      <c r="BH39" s="1093"/>
      <c r="BI39" s="1093"/>
      <c r="BJ39" s="1093"/>
      <c r="BK39" s="1093"/>
      <c r="BL39" s="1093"/>
      <c r="BM39" s="1093"/>
      <c r="BN39" s="1093"/>
      <c r="BO39" s="1094"/>
    </row>
    <row r="40" spans="1:67" s="18" customFormat="1" ht="54" customHeight="1" thickBot="1">
      <c r="A40" s="844" t="s">
        <v>25</v>
      </c>
      <c r="B40" s="818"/>
      <c r="C40" s="818"/>
      <c r="D40" s="818">
        <v>1</v>
      </c>
      <c r="E40" s="818">
        <v>2</v>
      </c>
      <c r="F40" s="818">
        <v>3</v>
      </c>
      <c r="G40" s="818">
        <v>4</v>
      </c>
      <c r="H40" s="818">
        <v>5</v>
      </c>
      <c r="I40" s="818">
        <v>6</v>
      </c>
      <c r="J40" s="818">
        <v>7</v>
      </c>
      <c r="K40" s="818">
        <v>8</v>
      </c>
      <c r="L40" s="818">
        <v>9</v>
      </c>
      <c r="M40" s="818">
        <v>10</v>
      </c>
      <c r="N40" s="818">
        <v>11</v>
      </c>
      <c r="O40" s="818">
        <v>12</v>
      </c>
      <c r="P40" s="818">
        <v>13</v>
      </c>
      <c r="Q40" s="818">
        <v>14</v>
      </c>
      <c r="R40" s="818">
        <v>15</v>
      </c>
      <c r="S40" s="818">
        <v>16</v>
      </c>
      <c r="T40" s="818">
        <v>17</v>
      </c>
      <c r="U40" s="835"/>
      <c r="V40" s="835"/>
      <c r="W40" s="835"/>
      <c r="X40" s="835"/>
      <c r="Y40" s="818"/>
      <c r="Z40" s="818"/>
      <c r="AA40" s="818"/>
      <c r="AB40" s="818"/>
      <c r="AC40" s="818"/>
      <c r="AD40" s="818">
        <v>1</v>
      </c>
      <c r="AE40" s="818">
        <v>2</v>
      </c>
      <c r="AF40" s="818">
        <v>3</v>
      </c>
      <c r="AG40" s="818">
        <v>4</v>
      </c>
      <c r="AH40" s="818">
        <v>5</v>
      </c>
      <c r="AI40" s="818">
        <v>6</v>
      </c>
      <c r="AJ40" s="818">
        <v>7</v>
      </c>
      <c r="AK40" s="818">
        <v>8</v>
      </c>
      <c r="AL40" s="818">
        <v>9</v>
      </c>
      <c r="AM40" s="818">
        <v>10</v>
      </c>
      <c r="AN40" s="818">
        <v>11</v>
      </c>
      <c r="AO40" s="818">
        <v>12</v>
      </c>
      <c r="AP40" s="818">
        <v>13</v>
      </c>
      <c r="AQ40" s="818">
        <v>14</v>
      </c>
      <c r="AR40" s="818">
        <v>15</v>
      </c>
      <c r="AS40" s="818">
        <v>16</v>
      </c>
      <c r="AT40" s="818">
        <v>17</v>
      </c>
      <c r="AU40" s="835"/>
      <c r="AV40" s="835"/>
      <c r="AW40" s="873"/>
      <c r="AX40" s="835"/>
      <c r="AY40" s="835"/>
      <c r="AZ40" s="835"/>
      <c r="BA40" s="835"/>
      <c r="BB40" s="835"/>
      <c r="BC40" s="835"/>
      <c r="BD40" s="835"/>
      <c r="BE40" s="835"/>
      <c r="BF40" s="835"/>
      <c r="BG40" s="832"/>
      <c r="BH40" s="833"/>
      <c r="BI40" s="833"/>
      <c r="BJ40" s="833"/>
      <c r="BK40" s="833"/>
      <c r="BL40" s="833"/>
      <c r="BM40" s="833"/>
      <c r="BN40" s="833"/>
      <c r="BO40" s="834"/>
    </row>
    <row r="41" spans="1:67" s="18" customFormat="1" ht="34.200000000000003" thickBot="1">
      <c r="A41" s="848" t="s">
        <v>26</v>
      </c>
      <c r="B41" s="1063"/>
      <c r="C41" s="1064"/>
      <c r="D41" s="1064"/>
      <c r="E41" s="1064"/>
      <c r="F41" s="1064"/>
      <c r="G41" s="1064"/>
      <c r="H41" s="1064"/>
      <c r="I41" s="1064"/>
      <c r="J41" s="1064"/>
      <c r="K41" s="1064"/>
      <c r="L41" s="1064"/>
      <c r="M41" s="1064"/>
      <c r="N41" s="1064"/>
      <c r="O41" s="1064"/>
      <c r="P41" s="1064"/>
      <c r="Q41" s="1064"/>
      <c r="R41" s="1064"/>
      <c r="S41" s="1064"/>
      <c r="T41" s="1064"/>
      <c r="U41" s="1064"/>
      <c r="V41" s="1064"/>
      <c r="W41" s="1064"/>
      <c r="X41" s="1064"/>
      <c r="Y41" s="1064"/>
      <c r="Z41" s="1064"/>
      <c r="AA41" s="1064"/>
      <c r="AB41" s="1064"/>
      <c r="AC41" s="1064"/>
      <c r="AD41" s="1064"/>
      <c r="AE41" s="1064"/>
      <c r="AF41" s="1064"/>
      <c r="AG41" s="1064"/>
      <c r="AH41" s="1064"/>
      <c r="AI41" s="1064"/>
      <c r="AJ41" s="1064"/>
      <c r="AK41" s="1064"/>
      <c r="AL41" s="1064"/>
      <c r="AM41" s="1064"/>
      <c r="AN41" s="1064"/>
      <c r="AO41" s="1064"/>
      <c r="AP41" s="1064"/>
      <c r="AQ41" s="1064"/>
      <c r="AR41" s="1064"/>
      <c r="AS41" s="1064"/>
      <c r="AT41" s="1064"/>
      <c r="AU41" s="1064"/>
      <c r="AV41" s="1064"/>
      <c r="AW41" s="1064"/>
      <c r="AX41" s="1064"/>
      <c r="AY41" s="1064"/>
      <c r="AZ41" s="1064"/>
      <c r="BA41" s="1064"/>
      <c r="BB41" s="1064"/>
      <c r="BC41" s="1064"/>
      <c r="BD41" s="1064"/>
      <c r="BE41" s="1064"/>
      <c r="BF41" s="1064"/>
      <c r="BG41" s="1064"/>
      <c r="BH41" s="1064"/>
      <c r="BI41" s="1064"/>
      <c r="BJ41" s="1064"/>
      <c r="BK41" s="1064"/>
      <c r="BL41" s="1064"/>
      <c r="BM41" s="1064"/>
      <c r="BN41" s="1065"/>
      <c r="BO41" s="1091"/>
    </row>
    <row r="42" spans="1:67" ht="33">
      <c r="A42" s="933" t="s">
        <v>142</v>
      </c>
      <c r="B42" s="843" t="s">
        <v>28</v>
      </c>
      <c r="C42" s="34" t="s">
        <v>28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946" t="s">
        <v>29</v>
      </c>
      <c r="V42" s="946" t="s">
        <v>29</v>
      </c>
      <c r="W42" s="34" t="s">
        <v>30</v>
      </c>
      <c r="X42" s="34" t="s">
        <v>30</v>
      </c>
      <c r="Y42" s="34" t="s">
        <v>30</v>
      </c>
      <c r="Z42" s="34" t="s">
        <v>30</v>
      </c>
      <c r="AA42" s="34" t="s">
        <v>54</v>
      </c>
      <c r="AB42" s="34" t="s">
        <v>54</v>
      </c>
      <c r="AC42" s="34" t="s">
        <v>54</v>
      </c>
      <c r="AD42" s="34" t="s">
        <v>54</v>
      </c>
      <c r="AE42" s="34" t="s">
        <v>54</v>
      </c>
      <c r="AF42" s="34" t="s">
        <v>54</v>
      </c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946" t="s">
        <v>29</v>
      </c>
      <c r="AV42" s="946" t="s">
        <v>29</v>
      </c>
      <c r="AW42" s="34" t="s">
        <v>30</v>
      </c>
      <c r="AX42" s="34" t="s">
        <v>30</v>
      </c>
      <c r="AY42" s="34" t="s">
        <v>30</v>
      </c>
      <c r="AZ42" s="34" t="s">
        <v>30</v>
      </c>
      <c r="BA42" s="34" t="s">
        <v>30</v>
      </c>
      <c r="BB42" s="34" t="s">
        <v>30</v>
      </c>
      <c r="BC42" s="34" t="s">
        <v>30</v>
      </c>
      <c r="BD42" s="34" t="s">
        <v>30</v>
      </c>
      <c r="BE42" s="34" t="s">
        <v>30</v>
      </c>
      <c r="BF42" s="34" t="s">
        <v>30</v>
      </c>
      <c r="BG42" s="846">
        <v>31</v>
      </c>
      <c r="BH42" s="146">
        <v>4</v>
      </c>
      <c r="BI42" s="146"/>
      <c r="BJ42" s="146"/>
      <c r="BK42" s="146">
        <v>6</v>
      </c>
      <c r="BL42" s="146"/>
      <c r="BM42" s="146"/>
      <c r="BN42" s="958">
        <v>14</v>
      </c>
      <c r="BO42" s="909">
        <f>SUM(BN42,BG42,BH42,BI42,BJ42,BK42,BL42,BM42)</f>
        <v>55</v>
      </c>
    </row>
    <row r="43" spans="1:67" ht="33">
      <c r="A43" s="933" t="s">
        <v>84</v>
      </c>
      <c r="B43" s="33" t="s">
        <v>28</v>
      </c>
      <c r="C43" s="34" t="s">
        <v>28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946" t="s">
        <v>29</v>
      </c>
      <c r="V43" s="946" t="s">
        <v>29</v>
      </c>
      <c r="W43" s="34" t="s">
        <v>30</v>
      </c>
      <c r="X43" s="34" t="s">
        <v>30</v>
      </c>
      <c r="Y43" s="34" t="s">
        <v>30</v>
      </c>
      <c r="Z43" s="34" t="s">
        <v>30</v>
      </c>
      <c r="AA43" s="34" t="s">
        <v>54</v>
      </c>
      <c r="AB43" s="34" t="s">
        <v>54</v>
      </c>
      <c r="AC43" s="34" t="s">
        <v>54</v>
      </c>
      <c r="AD43" s="34" t="s">
        <v>54</v>
      </c>
      <c r="AE43" s="34" t="s">
        <v>54</v>
      </c>
      <c r="AF43" s="34" t="s">
        <v>54</v>
      </c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946" t="s">
        <v>29</v>
      </c>
      <c r="AV43" s="946" t="s">
        <v>29</v>
      </c>
      <c r="AW43" s="34" t="s">
        <v>30</v>
      </c>
      <c r="AX43" s="34" t="s">
        <v>30</v>
      </c>
      <c r="AY43" s="34" t="s">
        <v>30</v>
      </c>
      <c r="AZ43" s="34" t="s">
        <v>30</v>
      </c>
      <c r="BA43" s="34" t="s">
        <v>30</v>
      </c>
      <c r="BB43" s="34" t="s">
        <v>30</v>
      </c>
      <c r="BC43" s="34" t="s">
        <v>30</v>
      </c>
      <c r="BD43" s="34" t="s">
        <v>30</v>
      </c>
      <c r="BE43" s="34" t="s">
        <v>30</v>
      </c>
      <c r="BF43" s="34" t="s">
        <v>30</v>
      </c>
      <c r="BG43" s="846">
        <v>31</v>
      </c>
      <c r="BH43" s="146">
        <v>4</v>
      </c>
      <c r="BI43" s="146"/>
      <c r="BJ43" s="146"/>
      <c r="BK43" s="146">
        <v>6</v>
      </c>
      <c r="BL43" s="146"/>
      <c r="BM43" s="146"/>
      <c r="BN43" s="146">
        <v>14</v>
      </c>
      <c r="BO43" s="819">
        <f t="shared" ref="BO43:BO47" si="6">SUM(BN43,BG43,BH43,BI43,BJ43,BK43,BL43,BM43)</f>
        <v>55</v>
      </c>
    </row>
    <row r="44" spans="1:67" ht="33">
      <c r="A44" s="932" t="s">
        <v>113</v>
      </c>
      <c r="B44" s="33" t="s">
        <v>28</v>
      </c>
      <c r="C44" s="34" t="s">
        <v>28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946" t="s">
        <v>29</v>
      </c>
      <c r="V44" s="946" t="s">
        <v>29</v>
      </c>
      <c r="W44" s="34" t="s">
        <v>30</v>
      </c>
      <c r="X44" s="34" t="s">
        <v>30</v>
      </c>
      <c r="Y44" s="34" t="s">
        <v>30</v>
      </c>
      <c r="Z44" s="34" t="s">
        <v>30</v>
      </c>
      <c r="AA44" s="34" t="s">
        <v>30</v>
      </c>
      <c r="AB44" s="34" t="s">
        <v>30</v>
      </c>
      <c r="AC44" s="34" t="s">
        <v>30</v>
      </c>
      <c r="AD44" s="34" t="s">
        <v>66</v>
      </c>
      <c r="AE44" s="34" t="s">
        <v>66</v>
      </c>
      <c r="AF44" s="34" t="s">
        <v>66</v>
      </c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80" t="s">
        <v>51</v>
      </c>
      <c r="AR44" s="80" t="s">
        <v>51</v>
      </c>
      <c r="AS44" s="80" t="s">
        <v>51</v>
      </c>
      <c r="AT44" s="80" t="s">
        <v>51</v>
      </c>
      <c r="AU44" s="946" t="s">
        <v>29</v>
      </c>
      <c r="AV44" s="946" t="s">
        <v>29</v>
      </c>
      <c r="AW44" s="34" t="s">
        <v>30</v>
      </c>
      <c r="AX44" s="34" t="s">
        <v>30</v>
      </c>
      <c r="AY44" s="34" t="s">
        <v>30</v>
      </c>
      <c r="AZ44" s="34" t="s">
        <v>30</v>
      </c>
      <c r="BA44" s="34" t="s">
        <v>30</v>
      </c>
      <c r="BB44" s="34" t="s">
        <v>30</v>
      </c>
      <c r="BC44" s="34" t="s">
        <v>30</v>
      </c>
      <c r="BD44" s="34" t="s">
        <v>30</v>
      </c>
      <c r="BE44" s="34" t="s">
        <v>30</v>
      </c>
      <c r="BF44" s="34" t="s">
        <v>30</v>
      </c>
      <c r="BG44" s="846">
        <v>27</v>
      </c>
      <c r="BH44" s="146">
        <v>4</v>
      </c>
      <c r="BI44" s="146"/>
      <c r="BJ44" s="146">
        <v>3</v>
      </c>
      <c r="BK44" s="146">
        <v>4</v>
      </c>
      <c r="BL44" s="146"/>
      <c r="BM44" s="146"/>
      <c r="BN44" s="146">
        <v>17</v>
      </c>
      <c r="BO44" s="819">
        <f t="shared" si="6"/>
        <v>55</v>
      </c>
    </row>
    <row r="45" spans="1:67" ht="38.4" customHeight="1">
      <c r="A45" s="932" t="s">
        <v>151</v>
      </c>
      <c r="B45" s="33" t="s">
        <v>28</v>
      </c>
      <c r="C45" s="34" t="s">
        <v>28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946" t="s">
        <v>29</v>
      </c>
      <c r="V45" s="946" t="s">
        <v>29</v>
      </c>
      <c r="W45" s="34" t="s">
        <v>30</v>
      </c>
      <c r="X45" s="34" t="s">
        <v>30</v>
      </c>
      <c r="Y45" s="34" t="s">
        <v>30</v>
      </c>
      <c r="Z45" s="34" t="s">
        <v>30</v>
      </c>
      <c r="AA45" s="34" t="s">
        <v>30</v>
      </c>
      <c r="AB45" s="34" t="s">
        <v>30</v>
      </c>
      <c r="AC45" s="34" t="s">
        <v>30</v>
      </c>
      <c r="AD45" s="34" t="s">
        <v>66</v>
      </c>
      <c r="AE45" s="34" t="s">
        <v>66</v>
      </c>
      <c r="AF45" s="34" t="s">
        <v>66</v>
      </c>
      <c r="AG45" s="34"/>
      <c r="AH45" s="34"/>
      <c r="AI45" s="34"/>
      <c r="AJ45" s="34"/>
      <c r="AK45" s="34"/>
      <c r="AL45" s="34"/>
      <c r="AM45" s="34"/>
      <c r="AN45" s="34"/>
      <c r="AO45" s="919" t="s">
        <v>54</v>
      </c>
      <c r="AP45" s="919" t="s">
        <v>54</v>
      </c>
      <c r="AQ45" s="919" t="s">
        <v>54</v>
      </c>
      <c r="AR45" s="919" t="s">
        <v>54</v>
      </c>
      <c r="AS45" s="919" t="s">
        <v>54</v>
      </c>
      <c r="AT45" s="919" t="s">
        <v>54</v>
      </c>
      <c r="AU45" s="946" t="s">
        <v>29</v>
      </c>
      <c r="AV45" s="946" t="s">
        <v>29</v>
      </c>
      <c r="AW45" s="34" t="s">
        <v>30</v>
      </c>
      <c r="AX45" s="34" t="s">
        <v>30</v>
      </c>
      <c r="AY45" s="34" t="s">
        <v>30</v>
      </c>
      <c r="AZ45" s="34" t="s">
        <v>30</v>
      </c>
      <c r="BA45" s="34" t="s">
        <v>30</v>
      </c>
      <c r="BB45" s="34" t="s">
        <v>30</v>
      </c>
      <c r="BC45" s="34" t="s">
        <v>30</v>
      </c>
      <c r="BD45" s="34" t="s">
        <v>30</v>
      </c>
      <c r="BE45" s="34" t="s">
        <v>30</v>
      </c>
      <c r="BF45" s="34" t="s">
        <v>30</v>
      </c>
      <c r="BG45" s="846">
        <v>25</v>
      </c>
      <c r="BH45" s="146">
        <v>4</v>
      </c>
      <c r="BI45" s="146"/>
      <c r="BJ45" s="146">
        <v>3</v>
      </c>
      <c r="BK45" s="146">
        <v>6</v>
      </c>
      <c r="BL45" s="146"/>
      <c r="BM45" s="146"/>
      <c r="BN45" s="146">
        <v>17</v>
      </c>
      <c r="BO45" s="819">
        <f t="shared" si="6"/>
        <v>55</v>
      </c>
    </row>
    <row r="46" spans="1:67" ht="63.6" customHeight="1">
      <c r="A46" s="933" t="s">
        <v>125</v>
      </c>
      <c r="B46" s="33" t="s">
        <v>28</v>
      </c>
      <c r="C46" s="34" t="s">
        <v>28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946" t="s">
        <v>29</v>
      </c>
      <c r="V46" s="946" t="s">
        <v>29</v>
      </c>
      <c r="W46" s="34" t="s">
        <v>30</v>
      </c>
      <c r="X46" s="34" t="s">
        <v>30</v>
      </c>
      <c r="Y46" s="34" t="s">
        <v>30</v>
      </c>
      <c r="Z46" s="34" t="s">
        <v>30</v>
      </c>
      <c r="AA46" s="34" t="s">
        <v>30</v>
      </c>
      <c r="AB46" s="34" t="s">
        <v>30</v>
      </c>
      <c r="AC46" s="34" t="s">
        <v>54</v>
      </c>
      <c r="AD46" s="34" t="s">
        <v>54</v>
      </c>
      <c r="AE46" s="34" t="s">
        <v>54</v>
      </c>
      <c r="AF46" s="34" t="s">
        <v>54</v>
      </c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946" t="s">
        <v>29</v>
      </c>
      <c r="AV46" s="946" t="s">
        <v>29</v>
      </c>
      <c r="AW46" s="34" t="s">
        <v>30</v>
      </c>
      <c r="AX46" s="34" t="s">
        <v>30</v>
      </c>
      <c r="AY46" s="34" t="s">
        <v>30</v>
      </c>
      <c r="AZ46" s="34" t="s">
        <v>30</v>
      </c>
      <c r="BA46" s="34" t="s">
        <v>30</v>
      </c>
      <c r="BB46" s="34" t="s">
        <v>30</v>
      </c>
      <c r="BC46" s="34" t="s">
        <v>30</v>
      </c>
      <c r="BD46" s="34" t="s">
        <v>30</v>
      </c>
      <c r="BE46" s="34" t="s">
        <v>30</v>
      </c>
      <c r="BF46" s="34" t="s">
        <v>30</v>
      </c>
      <c r="BG46" s="847">
        <v>31</v>
      </c>
      <c r="BH46" s="815">
        <v>4</v>
      </c>
      <c r="BI46" s="815"/>
      <c r="BJ46" s="815"/>
      <c r="BK46" s="815">
        <v>4</v>
      </c>
      <c r="BL46" s="815"/>
      <c r="BM46" s="815"/>
      <c r="BN46" s="815">
        <v>16</v>
      </c>
      <c r="BO46" s="819">
        <f t="shared" si="6"/>
        <v>55</v>
      </c>
    </row>
    <row r="47" spans="1:67" ht="49.2" customHeight="1" thickBot="1">
      <c r="A47" s="933" t="s">
        <v>152</v>
      </c>
      <c r="B47" s="905" t="s">
        <v>28</v>
      </c>
      <c r="C47" s="34" t="s">
        <v>28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946" t="s">
        <v>29</v>
      </c>
      <c r="V47" s="946" t="s">
        <v>29</v>
      </c>
      <c r="W47" s="34" t="s">
        <v>30</v>
      </c>
      <c r="X47" s="34" t="s">
        <v>30</v>
      </c>
      <c r="Y47" s="34" t="s">
        <v>30</v>
      </c>
      <c r="Z47" s="34" t="s">
        <v>30</v>
      </c>
      <c r="AA47" s="34" t="s">
        <v>30</v>
      </c>
      <c r="AB47" s="34" t="s">
        <v>30</v>
      </c>
      <c r="AC47" s="34" t="s">
        <v>30</v>
      </c>
      <c r="AD47" s="34" t="s">
        <v>66</v>
      </c>
      <c r="AE47" s="34" t="s">
        <v>66</v>
      </c>
      <c r="AF47" s="34" t="s">
        <v>66</v>
      </c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80" t="s">
        <v>54</v>
      </c>
      <c r="AR47" s="80" t="s">
        <v>54</v>
      </c>
      <c r="AS47" s="80" t="s">
        <v>54</v>
      </c>
      <c r="AT47" s="80" t="s">
        <v>54</v>
      </c>
      <c r="AU47" s="946" t="s">
        <v>29</v>
      </c>
      <c r="AV47" s="946" t="s">
        <v>29</v>
      </c>
      <c r="AW47" s="34" t="s">
        <v>30</v>
      </c>
      <c r="AX47" s="34" t="s">
        <v>30</v>
      </c>
      <c r="AY47" s="877" t="s">
        <v>30</v>
      </c>
      <c r="AZ47" s="877" t="s">
        <v>30</v>
      </c>
      <c r="BA47" s="877" t="s">
        <v>30</v>
      </c>
      <c r="BB47" s="877" t="s">
        <v>30</v>
      </c>
      <c r="BC47" s="877" t="s">
        <v>30</v>
      </c>
      <c r="BD47" s="34" t="s">
        <v>30</v>
      </c>
      <c r="BE47" s="37" t="s">
        <v>30</v>
      </c>
      <c r="BF47" s="906" t="s">
        <v>30</v>
      </c>
      <c r="BG47" s="956">
        <v>27</v>
      </c>
      <c r="BH47" s="911">
        <v>4</v>
      </c>
      <c r="BI47" s="911"/>
      <c r="BJ47" s="911">
        <v>3</v>
      </c>
      <c r="BK47" s="911">
        <v>4</v>
      </c>
      <c r="BL47" s="911"/>
      <c r="BM47" s="911"/>
      <c r="BN47" s="911">
        <v>17</v>
      </c>
      <c r="BO47" s="1046">
        <f t="shared" si="6"/>
        <v>55</v>
      </c>
    </row>
    <row r="48" spans="1:67" ht="47.4" customHeight="1" thickBot="1">
      <c r="A48" s="1073" t="s">
        <v>153</v>
      </c>
      <c r="B48" s="1074"/>
      <c r="C48" s="1074"/>
      <c r="D48" s="1074"/>
      <c r="E48" s="1074"/>
      <c r="F48" s="1074"/>
      <c r="G48" s="1074"/>
      <c r="H48" s="1074"/>
      <c r="I48" s="1074"/>
      <c r="J48" s="1074"/>
      <c r="K48" s="1074"/>
      <c r="L48" s="1074"/>
      <c r="M48" s="1074"/>
      <c r="N48" s="1074"/>
      <c r="O48" s="1074"/>
      <c r="P48" s="1074"/>
      <c r="Q48" s="1074"/>
      <c r="R48" s="1074"/>
      <c r="S48" s="1074"/>
      <c r="T48" s="1074"/>
      <c r="U48" s="1074"/>
      <c r="V48" s="1074"/>
      <c r="W48" s="1074"/>
      <c r="X48" s="1074"/>
      <c r="Y48" s="1074"/>
      <c r="Z48" s="1074"/>
      <c r="AA48" s="1074"/>
      <c r="AB48" s="1074"/>
      <c r="AC48" s="1074"/>
      <c r="AD48" s="1074"/>
      <c r="AE48" s="1074"/>
      <c r="AF48" s="1074"/>
      <c r="AG48" s="1074"/>
      <c r="AH48" s="1074"/>
      <c r="AI48" s="1074"/>
      <c r="AJ48" s="1074"/>
      <c r="AK48" s="1074"/>
      <c r="AL48" s="1074"/>
      <c r="AM48" s="1074"/>
      <c r="AN48" s="1074"/>
      <c r="AO48" s="1074"/>
      <c r="AP48" s="1074"/>
      <c r="AQ48" s="1074"/>
      <c r="AR48" s="1074"/>
      <c r="AS48" s="1074"/>
      <c r="AT48" s="1074"/>
      <c r="AU48" s="1074"/>
      <c r="AV48" s="1074"/>
      <c r="AW48" s="1074"/>
      <c r="AX48" s="1074"/>
      <c r="AY48" s="1074"/>
      <c r="AZ48" s="1074"/>
      <c r="BA48" s="1074"/>
      <c r="BB48" s="1074"/>
      <c r="BC48" s="1074"/>
      <c r="BD48" s="1074"/>
      <c r="BE48" s="1074"/>
      <c r="BF48" s="1074"/>
      <c r="BG48" s="1074"/>
      <c r="BH48" s="1074"/>
      <c r="BI48" s="1074"/>
      <c r="BJ48" s="1074"/>
      <c r="BK48" s="1074"/>
      <c r="BL48" s="1074"/>
      <c r="BM48" s="1074"/>
      <c r="BN48" s="1074"/>
      <c r="BO48" s="1075"/>
    </row>
    <row r="49" spans="1:67" ht="49.2" customHeight="1" thickBot="1">
      <c r="A49" s="903" t="s">
        <v>25</v>
      </c>
      <c r="B49" s="984"/>
      <c r="C49" s="925"/>
      <c r="D49" s="818">
        <v>1</v>
      </c>
      <c r="E49" s="818">
        <v>2</v>
      </c>
      <c r="F49" s="818">
        <v>3</v>
      </c>
      <c r="G49" s="818">
        <v>4</v>
      </c>
      <c r="H49" s="818">
        <v>5</v>
      </c>
      <c r="I49" s="818">
        <v>6</v>
      </c>
      <c r="J49" s="818">
        <v>7</v>
      </c>
      <c r="K49" s="818">
        <v>8</v>
      </c>
      <c r="L49" s="818">
        <v>9</v>
      </c>
      <c r="M49" s="818">
        <v>10</v>
      </c>
      <c r="N49" s="818">
        <v>11</v>
      </c>
      <c r="O49" s="818">
        <v>12</v>
      </c>
      <c r="P49" s="818">
        <v>13</v>
      </c>
      <c r="Q49" s="818">
        <v>14</v>
      </c>
      <c r="R49" s="818">
        <v>15</v>
      </c>
      <c r="S49" s="818">
        <v>16</v>
      </c>
      <c r="T49" s="818">
        <v>17</v>
      </c>
      <c r="U49" s="818"/>
      <c r="V49" s="818"/>
      <c r="W49" s="818"/>
      <c r="X49" s="818"/>
      <c r="Y49" s="818"/>
      <c r="Z49" s="818"/>
      <c r="AA49" s="818"/>
      <c r="AB49" s="818"/>
      <c r="AC49" s="818"/>
      <c r="AD49" s="818">
        <v>1</v>
      </c>
      <c r="AE49" s="818">
        <v>2</v>
      </c>
      <c r="AF49" s="818">
        <v>3</v>
      </c>
      <c r="AG49" s="818">
        <v>4</v>
      </c>
      <c r="AH49" s="818">
        <v>5</v>
      </c>
      <c r="AI49" s="818">
        <v>6</v>
      </c>
      <c r="AJ49" s="818">
        <v>7</v>
      </c>
      <c r="AK49" s="818">
        <v>8</v>
      </c>
      <c r="AL49" s="818">
        <v>9</v>
      </c>
      <c r="AM49" s="818">
        <v>10</v>
      </c>
      <c r="AN49" s="818">
        <v>11</v>
      </c>
      <c r="AO49" s="818">
        <v>12</v>
      </c>
      <c r="AP49" s="818">
        <v>13</v>
      </c>
      <c r="AQ49" s="818">
        <v>14</v>
      </c>
      <c r="AR49" s="818">
        <v>15</v>
      </c>
      <c r="AS49" s="818">
        <v>16</v>
      </c>
      <c r="AT49" s="818">
        <v>17</v>
      </c>
      <c r="AU49" s="818"/>
      <c r="AV49" s="818"/>
      <c r="AW49" s="818"/>
      <c r="AX49" s="818"/>
      <c r="AY49" s="818"/>
      <c r="AZ49" s="818"/>
      <c r="BA49" s="818"/>
      <c r="BB49" s="818"/>
      <c r="BC49" s="818"/>
      <c r="BD49" s="818"/>
      <c r="BE49" s="832"/>
      <c r="BF49" s="833"/>
      <c r="BG49" s="833"/>
      <c r="BH49" s="833"/>
      <c r="BI49" s="833"/>
      <c r="BJ49" s="833"/>
      <c r="BK49" s="833"/>
      <c r="BL49" s="833"/>
      <c r="BM49" s="833"/>
      <c r="BN49" s="904"/>
      <c r="BO49" s="966"/>
    </row>
    <row r="50" spans="1:67" ht="41.4" customHeight="1" thickBot="1">
      <c r="A50" s="848" t="s">
        <v>26</v>
      </c>
      <c r="B50" s="1065"/>
      <c r="C50" s="1065"/>
      <c r="D50" s="1065"/>
      <c r="E50" s="1065"/>
      <c r="F50" s="1065"/>
      <c r="G50" s="1065"/>
      <c r="H50" s="1065"/>
      <c r="I50" s="1065"/>
      <c r="J50" s="1065"/>
      <c r="K50" s="1065"/>
      <c r="L50" s="1065"/>
      <c r="M50" s="1065"/>
      <c r="N50" s="1065"/>
      <c r="O50" s="1065"/>
      <c r="P50" s="1065"/>
      <c r="Q50" s="1065"/>
      <c r="R50" s="1065"/>
      <c r="S50" s="1065"/>
      <c r="T50" s="1065"/>
      <c r="U50" s="1065"/>
      <c r="V50" s="1065"/>
      <c r="W50" s="1065"/>
      <c r="X50" s="1065"/>
      <c r="Y50" s="1065"/>
      <c r="Z50" s="1065"/>
      <c r="AA50" s="1065"/>
      <c r="AB50" s="1065"/>
      <c r="AC50" s="1065"/>
      <c r="AD50" s="1065"/>
      <c r="AE50" s="1065"/>
      <c r="AF50" s="1065"/>
      <c r="AG50" s="1065"/>
      <c r="AH50" s="1065"/>
      <c r="AI50" s="1065"/>
      <c r="AJ50" s="1065"/>
      <c r="AK50" s="1065"/>
      <c r="AL50" s="1065"/>
      <c r="AM50" s="1065"/>
      <c r="AN50" s="1065"/>
      <c r="AO50" s="1065"/>
      <c r="AP50" s="1065"/>
      <c r="AQ50" s="1065"/>
      <c r="AR50" s="1065"/>
      <c r="AS50" s="1065"/>
      <c r="AT50" s="1065"/>
      <c r="AU50" s="1065"/>
      <c r="AV50" s="1065"/>
      <c r="AW50" s="1065"/>
      <c r="AX50" s="1065"/>
      <c r="AY50" s="1065"/>
      <c r="AZ50" s="1065"/>
      <c r="BA50" s="1065"/>
      <c r="BB50" s="1065"/>
      <c r="BC50" s="1065"/>
      <c r="BD50" s="1065"/>
      <c r="BE50" s="1065"/>
      <c r="BF50" s="1065"/>
      <c r="BG50" s="1065"/>
      <c r="BH50" s="1065"/>
      <c r="BI50" s="1065"/>
      <c r="BJ50" s="1065"/>
      <c r="BK50" s="1065"/>
      <c r="BL50" s="1065"/>
      <c r="BM50" s="1065"/>
      <c r="BN50" s="1065"/>
      <c r="BO50" s="965"/>
    </row>
    <row r="51" spans="1:67" ht="47.4" customHeight="1">
      <c r="A51" s="972" t="s">
        <v>151</v>
      </c>
      <c r="B51" s="959" t="s">
        <v>28</v>
      </c>
      <c r="C51" s="925" t="s">
        <v>28</v>
      </c>
      <c r="D51" s="925"/>
      <c r="E51" s="925"/>
      <c r="F51" s="925"/>
      <c r="G51" s="925"/>
      <c r="H51" s="925"/>
      <c r="I51" s="925"/>
      <c r="J51" s="925"/>
      <c r="K51" s="925"/>
      <c r="L51" s="925"/>
      <c r="M51" s="925"/>
      <c r="N51" s="925"/>
      <c r="O51" s="925"/>
      <c r="P51" s="1047"/>
      <c r="Q51" s="925"/>
      <c r="R51" s="925"/>
      <c r="S51" s="925"/>
      <c r="T51" s="925"/>
      <c r="U51" s="968" t="s">
        <v>29</v>
      </c>
      <c r="V51" s="968" t="s">
        <v>29</v>
      </c>
      <c r="W51" s="925" t="s">
        <v>30</v>
      </c>
      <c r="X51" s="925" t="s">
        <v>30</v>
      </c>
      <c r="Y51" s="925" t="s">
        <v>30</v>
      </c>
      <c r="Z51" s="925" t="s">
        <v>30</v>
      </c>
      <c r="AA51" s="925" t="s">
        <v>30</v>
      </c>
      <c r="AB51" s="925" t="s">
        <v>30</v>
      </c>
      <c r="AC51" s="925" t="s">
        <v>30</v>
      </c>
      <c r="AD51" s="925" t="s">
        <v>66</v>
      </c>
      <c r="AE51" s="925" t="s">
        <v>66</v>
      </c>
      <c r="AF51" s="925" t="s">
        <v>66</v>
      </c>
      <c r="AG51" s="925"/>
      <c r="AH51" s="925"/>
      <c r="AI51" s="925"/>
      <c r="AJ51" s="925"/>
      <c r="AK51" s="925"/>
      <c r="AL51" s="961" t="s">
        <v>54</v>
      </c>
      <c r="AM51" s="961" t="s">
        <v>54</v>
      </c>
      <c r="AN51" s="968" t="s">
        <v>54</v>
      </c>
      <c r="AO51" s="968" t="s">
        <v>54</v>
      </c>
      <c r="AP51" s="968" t="s">
        <v>29</v>
      </c>
      <c r="AQ51" s="968" t="s">
        <v>29</v>
      </c>
      <c r="AR51" s="925" t="s">
        <v>55</v>
      </c>
      <c r="AS51" s="925" t="s">
        <v>55</v>
      </c>
      <c r="AT51" s="925" t="s">
        <v>56</v>
      </c>
      <c r="AU51" s="925" t="s">
        <v>28</v>
      </c>
      <c r="AV51" s="925" t="s">
        <v>28</v>
      </c>
      <c r="AW51" s="925" t="s">
        <v>28</v>
      </c>
      <c r="AX51" s="925" t="s">
        <v>28</v>
      </c>
      <c r="AY51" s="925" t="s">
        <v>28</v>
      </c>
      <c r="AZ51" s="925" t="s">
        <v>28</v>
      </c>
      <c r="BA51" s="925" t="s">
        <v>28</v>
      </c>
      <c r="BB51" s="925" t="s">
        <v>28</v>
      </c>
      <c r="BC51" s="925" t="s">
        <v>28</v>
      </c>
      <c r="BD51" s="925" t="s">
        <v>28</v>
      </c>
      <c r="BE51" s="925" t="s">
        <v>28</v>
      </c>
      <c r="BF51" s="945" t="s">
        <v>28</v>
      </c>
      <c r="BG51" s="962">
        <v>22</v>
      </c>
      <c r="BH51" s="963">
        <v>4</v>
      </c>
      <c r="BI51" s="960"/>
      <c r="BJ51" s="963">
        <v>3</v>
      </c>
      <c r="BK51" s="963">
        <v>4</v>
      </c>
      <c r="BL51" s="963">
        <v>2</v>
      </c>
      <c r="BM51" s="963">
        <v>1</v>
      </c>
      <c r="BN51" s="963">
        <v>7</v>
      </c>
      <c r="BO51" s="964">
        <f>SUM(BK51:BN51,BG51,BH51,BI51,BJ51)</f>
        <v>43</v>
      </c>
    </row>
    <row r="52" spans="1:67" ht="49.2" customHeight="1" thickBot="1">
      <c r="A52" s="971" t="s">
        <v>152</v>
      </c>
      <c r="B52" s="905" t="s">
        <v>28</v>
      </c>
      <c r="C52" s="37" t="s">
        <v>28</v>
      </c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954" t="s">
        <v>29</v>
      </c>
      <c r="V52" s="954" t="s">
        <v>29</v>
      </c>
      <c r="W52" s="37" t="s">
        <v>30</v>
      </c>
      <c r="X52" s="37" t="s">
        <v>30</v>
      </c>
      <c r="Y52" s="37" t="s">
        <v>30</v>
      </c>
      <c r="Z52" s="37" t="s">
        <v>30</v>
      </c>
      <c r="AA52" s="37" t="s">
        <v>30</v>
      </c>
      <c r="AB52" s="37" t="s">
        <v>30</v>
      </c>
      <c r="AC52" s="37" t="s">
        <v>30</v>
      </c>
      <c r="AD52" s="37" t="s">
        <v>66</v>
      </c>
      <c r="AE52" s="37" t="s">
        <v>66</v>
      </c>
      <c r="AF52" s="37" t="s">
        <v>66</v>
      </c>
      <c r="AG52" s="917"/>
      <c r="AH52" s="917"/>
      <c r="AI52" s="917"/>
      <c r="AJ52" s="917"/>
      <c r="AK52" s="969" t="s">
        <v>54</v>
      </c>
      <c r="AL52" s="969" t="s">
        <v>54</v>
      </c>
      <c r="AM52" s="37" t="s">
        <v>55</v>
      </c>
      <c r="AN52" s="37" t="s">
        <v>55</v>
      </c>
      <c r="AO52" s="37" t="s">
        <v>55</v>
      </c>
      <c r="AP52" s="954" t="s">
        <v>29</v>
      </c>
      <c r="AQ52" s="954" t="s">
        <v>29</v>
      </c>
      <c r="AR52" s="917" t="s">
        <v>55</v>
      </c>
      <c r="AS52" s="917" t="s">
        <v>55</v>
      </c>
      <c r="AT52" s="917" t="s">
        <v>56</v>
      </c>
      <c r="AU52" s="917" t="s">
        <v>28</v>
      </c>
      <c r="AV52" s="917" t="s">
        <v>28</v>
      </c>
      <c r="AW52" s="917" t="s">
        <v>28</v>
      </c>
      <c r="AX52" s="917" t="s">
        <v>28</v>
      </c>
      <c r="AY52" s="917" t="s">
        <v>28</v>
      </c>
      <c r="AZ52" s="917" t="s">
        <v>28</v>
      </c>
      <c r="BA52" s="917" t="s">
        <v>28</v>
      </c>
      <c r="BB52" s="917" t="s">
        <v>28</v>
      </c>
      <c r="BC52" s="917" t="s">
        <v>28</v>
      </c>
      <c r="BD52" s="917" t="s">
        <v>28</v>
      </c>
      <c r="BE52" s="917" t="s">
        <v>28</v>
      </c>
      <c r="BF52" s="906" t="s">
        <v>28</v>
      </c>
      <c r="BG52" s="924">
        <v>21</v>
      </c>
      <c r="BH52" s="38">
        <v>4</v>
      </c>
      <c r="BI52" s="38"/>
      <c r="BJ52" s="38">
        <v>3</v>
      </c>
      <c r="BK52" s="908">
        <v>2</v>
      </c>
      <c r="BL52" s="908">
        <v>5</v>
      </c>
      <c r="BM52" s="908">
        <v>1</v>
      </c>
      <c r="BN52" s="970">
        <v>7</v>
      </c>
      <c r="BO52" s="910">
        <f>SUM(BG52:BN52)</f>
        <v>43</v>
      </c>
    </row>
    <row r="53" spans="1:67" s="18" customFormat="1" ht="42" customHeight="1" thickBot="1">
      <c r="A53" s="1092" t="s">
        <v>130</v>
      </c>
      <c r="B53" s="1093"/>
      <c r="C53" s="1093"/>
      <c r="D53" s="1093"/>
      <c r="E53" s="1093"/>
      <c r="F53" s="1093"/>
      <c r="G53" s="1093"/>
      <c r="H53" s="1093"/>
      <c r="I53" s="1093"/>
      <c r="J53" s="1093"/>
      <c r="K53" s="1093"/>
      <c r="L53" s="1093"/>
      <c r="M53" s="1093"/>
      <c r="N53" s="1093"/>
      <c r="O53" s="1093"/>
      <c r="P53" s="1093"/>
      <c r="Q53" s="1093"/>
      <c r="R53" s="1093"/>
      <c r="S53" s="1093"/>
      <c r="T53" s="1093"/>
      <c r="U53" s="1093"/>
      <c r="V53" s="1093"/>
      <c r="W53" s="1093"/>
      <c r="X53" s="1093"/>
      <c r="Y53" s="1093"/>
      <c r="Z53" s="1093"/>
      <c r="AA53" s="1093"/>
      <c r="AB53" s="1093"/>
      <c r="AC53" s="1093"/>
      <c r="AD53" s="1093"/>
      <c r="AE53" s="1093"/>
      <c r="AF53" s="1093"/>
      <c r="AG53" s="1093"/>
      <c r="AH53" s="1093"/>
      <c r="AI53" s="1093"/>
      <c r="AJ53" s="1093"/>
      <c r="AK53" s="1093"/>
      <c r="AL53" s="1093"/>
      <c r="AM53" s="1093"/>
      <c r="AN53" s="1093"/>
      <c r="AO53" s="1093"/>
      <c r="AP53" s="1093"/>
      <c r="AQ53" s="1093"/>
      <c r="AR53" s="1093"/>
      <c r="AS53" s="1093"/>
      <c r="AT53" s="1093"/>
      <c r="AU53" s="1093"/>
      <c r="AV53" s="1093"/>
      <c r="AW53" s="1093"/>
      <c r="AX53" s="1093"/>
      <c r="AY53" s="1093"/>
      <c r="AZ53" s="1093"/>
      <c r="BA53" s="1093"/>
      <c r="BB53" s="1093"/>
      <c r="BC53" s="1093"/>
      <c r="BD53" s="1093"/>
      <c r="BE53" s="1093"/>
      <c r="BF53" s="1093"/>
      <c r="BG53" s="1093"/>
      <c r="BH53" s="1093"/>
      <c r="BI53" s="1093"/>
      <c r="BJ53" s="1093"/>
      <c r="BK53" s="1093"/>
      <c r="BL53" s="1093"/>
      <c r="BM53" s="1093"/>
      <c r="BN53" s="1093"/>
      <c r="BO53" s="1094"/>
    </row>
    <row r="54" spans="1:67" s="18" customFormat="1" ht="62.4" customHeight="1" thickBot="1">
      <c r="A54" s="844" t="s">
        <v>25</v>
      </c>
      <c r="B54" s="925"/>
      <c r="C54" s="925"/>
      <c r="D54" s="818">
        <v>1</v>
      </c>
      <c r="E54" s="818">
        <v>2</v>
      </c>
      <c r="F54" s="818">
        <v>3</v>
      </c>
      <c r="G54" s="818">
        <v>4</v>
      </c>
      <c r="H54" s="818">
        <v>5</v>
      </c>
      <c r="I54" s="818">
        <v>6</v>
      </c>
      <c r="J54" s="818">
        <v>7</v>
      </c>
      <c r="K54" s="818">
        <v>8</v>
      </c>
      <c r="L54" s="818">
        <v>9</v>
      </c>
      <c r="M54" s="818">
        <v>10</v>
      </c>
      <c r="N54" s="818">
        <v>11</v>
      </c>
      <c r="O54" s="818">
        <v>12</v>
      </c>
      <c r="P54" s="818">
        <v>13</v>
      </c>
      <c r="Q54" s="818">
        <v>14</v>
      </c>
      <c r="R54" s="818">
        <v>15</v>
      </c>
      <c r="S54" s="818">
        <v>16</v>
      </c>
      <c r="T54" s="818">
        <v>17</v>
      </c>
      <c r="U54" s="835"/>
      <c r="V54" s="835"/>
      <c r="W54" s="835"/>
      <c r="X54" s="835"/>
      <c r="Y54" s="835"/>
      <c r="Z54" s="835"/>
      <c r="AA54" s="835"/>
      <c r="AB54" s="835"/>
      <c r="AC54" s="835"/>
      <c r="AD54" s="818">
        <v>1</v>
      </c>
      <c r="AE54" s="818">
        <v>2</v>
      </c>
      <c r="AF54" s="818">
        <v>3</v>
      </c>
      <c r="AG54" s="818">
        <v>4</v>
      </c>
      <c r="AH54" s="818">
        <v>5</v>
      </c>
      <c r="AI54" s="818">
        <v>6</v>
      </c>
      <c r="AJ54" s="818">
        <v>7</v>
      </c>
      <c r="AK54" s="818">
        <v>8</v>
      </c>
      <c r="AL54" s="818">
        <v>9</v>
      </c>
      <c r="AM54" s="818">
        <v>10</v>
      </c>
      <c r="AN54" s="818">
        <v>11</v>
      </c>
      <c r="AO54" s="818">
        <v>12</v>
      </c>
      <c r="AP54" s="818">
        <v>13</v>
      </c>
      <c r="AQ54" s="818">
        <v>14</v>
      </c>
      <c r="AR54" s="818">
        <v>15</v>
      </c>
      <c r="AS54" s="818">
        <v>16</v>
      </c>
      <c r="AT54" s="818">
        <v>17</v>
      </c>
      <c r="AU54" s="835"/>
      <c r="AV54" s="835"/>
      <c r="AW54" s="873"/>
      <c r="AX54" s="835"/>
      <c r="AY54" s="835"/>
      <c r="AZ54" s="835"/>
      <c r="BA54" s="835"/>
      <c r="BB54" s="835"/>
      <c r="BC54" s="835"/>
      <c r="BD54" s="835"/>
      <c r="BE54" s="835"/>
      <c r="BF54" s="835"/>
      <c r="BG54" s="832"/>
      <c r="BH54" s="833"/>
      <c r="BI54" s="833"/>
      <c r="BJ54" s="833"/>
      <c r="BK54" s="833"/>
      <c r="BL54" s="833"/>
      <c r="BM54" s="833"/>
      <c r="BN54" s="833"/>
      <c r="BO54" s="834"/>
    </row>
    <row r="55" spans="1:67" s="18" customFormat="1" ht="34.200000000000003" thickBot="1">
      <c r="A55" s="848" t="s">
        <v>26</v>
      </c>
      <c r="B55" s="1063"/>
      <c r="C55" s="1064"/>
      <c r="D55" s="1064"/>
      <c r="E55" s="1064"/>
      <c r="F55" s="1064"/>
      <c r="G55" s="1064"/>
      <c r="H55" s="1064"/>
      <c r="I55" s="1064"/>
      <c r="J55" s="1064"/>
      <c r="K55" s="1064"/>
      <c r="L55" s="1064"/>
      <c r="M55" s="1064"/>
      <c r="N55" s="1064"/>
      <c r="O55" s="1064"/>
      <c r="P55" s="1064"/>
      <c r="Q55" s="1065"/>
      <c r="R55" s="1065"/>
      <c r="S55" s="1064"/>
      <c r="T55" s="1064"/>
      <c r="U55" s="1064"/>
      <c r="V55" s="1064"/>
      <c r="W55" s="1064"/>
      <c r="X55" s="1064"/>
      <c r="Y55" s="1064"/>
      <c r="Z55" s="1064"/>
      <c r="AA55" s="1064"/>
      <c r="AB55" s="1064"/>
      <c r="AC55" s="1064"/>
      <c r="AD55" s="1064"/>
      <c r="AE55" s="1064"/>
      <c r="AF55" s="1064"/>
      <c r="AG55" s="1064"/>
      <c r="AH55" s="1064"/>
      <c r="AI55" s="1064"/>
      <c r="AJ55" s="1064"/>
      <c r="AK55" s="1064"/>
      <c r="AL55" s="1064"/>
      <c r="AM55" s="1065"/>
      <c r="AN55" s="1065"/>
      <c r="AO55" s="1065"/>
      <c r="AP55" s="1064"/>
      <c r="AQ55" s="1064"/>
      <c r="AR55" s="1064"/>
      <c r="AS55" s="1064"/>
      <c r="AT55" s="1064"/>
      <c r="AU55" s="1064"/>
      <c r="AV55" s="1064"/>
      <c r="AW55" s="1064"/>
      <c r="AX55" s="1064"/>
      <c r="AY55" s="1064"/>
      <c r="AZ55" s="1064"/>
      <c r="BA55" s="1064"/>
      <c r="BB55" s="1064"/>
      <c r="BC55" s="1064"/>
      <c r="BD55" s="1064"/>
      <c r="BE55" s="1064"/>
      <c r="BF55" s="1064"/>
      <c r="BG55" s="1064"/>
      <c r="BH55" s="1064"/>
      <c r="BI55" s="1064"/>
      <c r="BJ55" s="1064"/>
      <c r="BK55" s="1064"/>
      <c r="BL55" s="1064"/>
      <c r="BM55" s="1064"/>
      <c r="BN55" s="1064"/>
      <c r="BO55" s="1066"/>
    </row>
    <row r="56" spans="1:67" ht="33">
      <c r="A56" s="845" t="s">
        <v>142</v>
      </c>
      <c r="B56" s="959" t="s">
        <v>28</v>
      </c>
      <c r="C56" s="925" t="s">
        <v>28</v>
      </c>
      <c r="D56" s="925"/>
      <c r="E56" s="925"/>
      <c r="F56" s="925"/>
      <c r="G56" s="925"/>
      <c r="H56" s="876"/>
      <c r="I56" s="876"/>
      <c r="J56" s="876"/>
      <c r="K56" s="876"/>
      <c r="L56" s="876"/>
      <c r="M56" s="876"/>
      <c r="N56" s="876"/>
      <c r="O56" s="876"/>
      <c r="P56" s="876"/>
      <c r="Q56" s="926"/>
      <c r="R56" s="926"/>
      <c r="S56" s="876"/>
      <c r="T56" s="876"/>
      <c r="U56" s="968" t="s">
        <v>29</v>
      </c>
      <c r="V56" s="968" t="s">
        <v>29</v>
      </c>
      <c r="W56" s="34" t="str">
        <f t="shared" ref="W56:AB56" si="7">W30</f>
        <v>=</v>
      </c>
      <c r="X56" s="34" t="str">
        <f t="shared" si="7"/>
        <v>=</v>
      </c>
      <c r="Y56" s="34" t="str">
        <f t="shared" si="7"/>
        <v>=</v>
      </c>
      <c r="Z56" s="34" t="str">
        <f t="shared" si="7"/>
        <v>=</v>
      </c>
      <c r="AA56" s="34" t="str">
        <f t="shared" si="7"/>
        <v>=</v>
      </c>
      <c r="AB56" s="34" t="str">
        <f t="shared" si="7"/>
        <v>=</v>
      </c>
      <c r="AC56" s="34" t="s">
        <v>54</v>
      </c>
      <c r="AD56" s="34" t="s">
        <v>54</v>
      </c>
      <c r="AE56" s="34" t="s">
        <v>54</v>
      </c>
      <c r="AF56" s="34" t="s">
        <v>54</v>
      </c>
      <c r="AG56" s="34"/>
      <c r="AH56" s="34"/>
      <c r="AI56" s="34"/>
      <c r="AJ56" s="34"/>
      <c r="AK56" s="34"/>
      <c r="AL56" s="34"/>
      <c r="AM56" s="925"/>
      <c r="AN56" s="925"/>
      <c r="AO56" s="925" t="s">
        <v>55</v>
      </c>
      <c r="AP56" s="968" t="s">
        <v>29</v>
      </c>
      <c r="AQ56" s="968" t="s">
        <v>29</v>
      </c>
      <c r="AR56" s="34" t="s">
        <v>55</v>
      </c>
      <c r="AS56" s="34" t="s">
        <v>55</v>
      </c>
      <c r="AT56" s="34" t="s">
        <v>56</v>
      </c>
      <c r="AU56" s="34" t="s">
        <v>28</v>
      </c>
      <c r="AV56" s="34" t="s">
        <v>28</v>
      </c>
      <c r="AW56" s="34" t="s">
        <v>28</v>
      </c>
      <c r="AX56" s="34" t="s">
        <v>28</v>
      </c>
      <c r="AY56" s="34" t="s">
        <v>28</v>
      </c>
      <c r="AZ56" s="34" t="s">
        <v>28</v>
      </c>
      <c r="BA56" s="34" t="s">
        <v>28</v>
      </c>
      <c r="BB56" s="34" t="s">
        <v>28</v>
      </c>
      <c r="BC56" s="34" t="s">
        <v>28</v>
      </c>
      <c r="BD56" s="34" t="s">
        <v>28</v>
      </c>
      <c r="BE56" s="34" t="s">
        <v>28</v>
      </c>
      <c r="BF56" s="34" t="s">
        <v>28</v>
      </c>
      <c r="BG56" s="846">
        <v>25</v>
      </c>
      <c r="BH56" s="146">
        <v>4</v>
      </c>
      <c r="BI56" s="146"/>
      <c r="BJ56" s="146"/>
      <c r="BK56" s="146">
        <v>4</v>
      </c>
      <c r="BL56" s="146">
        <v>3</v>
      </c>
      <c r="BM56" s="146">
        <v>1</v>
      </c>
      <c r="BN56" s="146">
        <v>6</v>
      </c>
      <c r="BO56" s="819">
        <f>SUM(BG56,BH56,BK56,BL56,BM56,BN56)</f>
        <v>43</v>
      </c>
    </row>
    <row r="57" spans="1:67" ht="33">
      <c r="A57" s="973" t="s">
        <v>84</v>
      </c>
      <c r="B57" s="33" t="s">
        <v>28</v>
      </c>
      <c r="C57" s="34" t="s">
        <v>28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946" t="s">
        <v>29</v>
      </c>
      <c r="V57" s="946" t="s">
        <v>29</v>
      </c>
      <c r="W57" s="34" t="str">
        <f t="shared" ref="W57:AB57" si="8">W31</f>
        <v>=</v>
      </c>
      <c r="X57" s="34" t="str">
        <f t="shared" si="8"/>
        <v>=</v>
      </c>
      <c r="Y57" s="34" t="str">
        <f t="shared" si="8"/>
        <v>=</v>
      </c>
      <c r="Z57" s="34" t="str">
        <f t="shared" si="8"/>
        <v>=</v>
      </c>
      <c r="AA57" s="34" t="str">
        <f t="shared" si="8"/>
        <v>=</v>
      </c>
      <c r="AB57" s="34" t="str">
        <f t="shared" si="8"/>
        <v>=</v>
      </c>
      <c r="AC57" s="975" t="s">
        <v>124</v>
      </c>
      <c r="AD57" s="975" t="s">
        <v>124</v>
      </c>
      <c r="AE57" s="975" t="s">
        <v>124</v>
      </c>
      <c r="AF57" s="975" t="s">
        <v>124</v>
      </c>
      <c r="AG57" s="34"/>
      <c r="AH57" s="34"/>
      <c r="AI57" s="34"/>
      <c r="AJ57" s="34"/>
      <c r="AK57" s="34"/>
      <c r="AL57" s="34"/>
      <c r="AM57" s="34"/>
      <c r="AN57" s="34"/>
      <c r="AO57" s="34" t="s">
        <v>55</v>
      </c>
      <c r="AP57" s="946" t="s">
        <v>29</v>
      </c>
      <c r="AQ57" s="946" t="s">
        <v>29</v>
      </c>
      <c r="AR57" s="34" t="s">
        <v>55</v>
      </c>
      <c r="AS57" s="34" t="s">
        <v>55</v>
      </c>
      <c r="AT57" s="34" t="s">
        <v>56</v>
      </c>
      <c r="AU57" s="877" t="s">
        <v>28</v>
      </c>
      <c r="AV57" s="877" t="s">
        <v>28</v>
      </c>
      <c r="AW57" s="877" t="s">
        <v>28</v>
      </c>
      <c r="AX57" s="877" t="s">
        <v>28</v>
      </c>
      <c r="AY57" s="877" t="s">
        <v>28</v>
      </c>
      <c r="AZ57" s="877" t="s">
        <v>28</v>
      </c>
      <c r="BA57" s="877" t="s">
        <v>28</v>
      </c>
      <c r="BB57" s="877" t="s">
        <v>28</v>
      </c>
      <c r="BC57" s="877" t="s">
        <v>28</v>
      </c>
      <c r="BD57" s="877" t="s">
        <v>28</v>
      </c>
      <c r="BE57" s="877" t="s">
        <v>28</v>
      </c>
      <c r="BF57" s="34" t="s">
        <v>28</v>
      </c>
      <c r="BG57" s="846">
        <v>25</v>
      </c>
      <c r="BH57" s="146">
        <v>4</v>
      </c>
      <c r="BI57" s="146"/>
      <c r="BJ57" s="146"/>
      <c r="BK57" s="146">
        <v>4</v>
      </c>
      <c r="BL57" s="146">
        <v>3</v>
      </c>
      <c r="BM57" s="146">
        <v>1</v>
      </c>
      <c r="BN57" s="146">
        <v>6</v>
      </c>
      <c r="BO57" s="819">
        <f t="shared" ref="BO57:BO61" si="9">SUM(BG57,BH57,BK57,BL57,BM57,BN57)</f>
        <v>43</v>
      </c>
    </row>
    <row r="58" spans="1:67" ht="33">
      <c r="A58" s="471" t="s">
        <v>113</v>
      </c>
      <c r="B58" s="33" t="s">
        <v>28</v>
      </c>
      <c r="C58" s="34" t="s">
        <v>28</v>
      </c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946" t="s">
        <v>29</v>
      </c>
      <c r="V58" s="946" t="s">
        <v>29</v>
      </c>
      <c r="W58" s="34" t="s">
        <v>30</v>
      </c>
      <c r="X58" s="34" t="s">
        <v>30</v>
      </c>
      <c r="Y58" s="34" t="s">
        <v>30</v>
      </c>
      <c r="Z58" s="34" t="s">
        <v>30</v>
      </c>
      <c r="AA58" s="34" t="s">
        <v>30</v>
      </c>
      <c r="AB58" s="34" t="s">
        <v>30</v>
      </c>
      <c r="AC58" s="34" t="s">
        <v>30</v>
      </c>
      <c r="AD58" s="34"/>
      <c r="AE58" s="34"/>
      <c r="AF58" s="34"/>
      <c r="AG58" s="34"/>
      <c r="AH58" s="34"/>
      <c r="AI58" s="34"/>
      <c r="AJ58" s="34"/>
      <c r="AK58" s="34" t="s">
        <v>55</v>
      </c>
      <c r="AL58" s="34" t="s">
        <v>55</v>
      </c>
      <c r="AM58" s="877" t="s">
        <v>55</v>
      </c>
      <c r="AN58" s="877" t="s">
        <v>55</v>
      </c>
      <c r="AO58" s="34" t="s">
        <v>55</v>
      </c>
      <c r="AP58" s="946" t="s">
        <v>29</v>
      </c>
      <c r="AQ58" s="946" t="s">
        <v>29</v>
      </c>
      <c r="AR58" s="34" t="s">
        <v>55</v>
      </c>
      <c r="AS58" s="34" t="s">
        <v>55</v>
      </c>
      <c r="AT58" s="34" t="s">
        <v>56</v>
      </c>
      <c r="AU58" s="877" t="s">
        <v>28</v>
      </c>
      <c r="AV58" s="877" t="s">
        <v>28</v>
      </c>
      <c r="AW58" s="877" t="s">
        <v>28</v>
      </c>
      <c r="AX58" s="877" t="s">
        <v>28</v>
      </c>
      <c r="AY58" s="877" t="s">
        <v>28</v>
      </c>
      <c r="AZ58" s="877" t="s">
        <v>28</v>
      </c>
      <c r="BA58" s="877" t="s">
        <v>28</v>
      </c>
      <c r="BB58" s="877" t="s">
        <v>28</v>
      </c>
      <c r="BC58" s="877" t="s">
        <v>28</v>
      </c>
      <c r="BD58" s="877" t="s">
        <v>28</v>
      </c>
      <c r="BE58" s="877" t="s">
        <v>28</v>
      </c>
      <c r="BF58" s="877" t="s">
        <v>28</v>
      </c>
      <c r="BG58" s="846">
        <v>24</v>
      </c>
      <c r="BH58" s="146">
        <v>4</v>
      </c>
      <c r="BI58" s="146"/>
      <c r="BJ58" s="146"/>
      <c r="BK58" s="146"/>
      <c r="BL58" s="146">
        <v>7</v>
      </c>
      <c r="BM58" s="146">
        <v>1</v>
      </c>
      <c r="BN58" s="146">
        <v>7</v>
      </c>
      <c r="BO58" s="819">
        <f t="shared" si="9"/>
        <v>43</v>
      </c>
    </row>
    <row r="59" spans="1:67" ht="40.950000000000003" customHeight="1">
      <c r="A59" s="471" t="s">
        <v>151</v>
      </c>
      <c r="B59" s="33" t="s">
        <v>28</v>
      </c>
      <c r="C59" s="34" t="s">
        <v>28</v>
      </c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946" t="s">
        <v>29</v>
      </c>
      <c r="V59" s="946" t="s">
        <v>29</v>
      </c>
      <c r="W59" s="34" t="s">
        <v>30</v>
      </c>
      <c r="X59" s="34" t="s">
        <v>30</v>
      </c>
      <c r="Y59" s="34" t="s">
        <v>30</v>
      </c>
      <c r="Z59" s="34" t="s">
        <v>30</v>
      </c>
      <c r="AA59" s="34" t="s">
        <v>30</v>
      </c>
      <c r="AB59" s="34" t="s">
        <v>30</v>
      </c>
      <c r="AC59" s="34" t="s">
        <v>30</v>
      </c>
      <c r="AD59" s="34"/>
      <c r="AE59" s="34"/>
      <c r="AF59" s="34"/>
      <c r="AG59" s="34"/>
      <c r="AH59" s="34"/>
      <c r="AI59" s="34"/>
      <c r="AJ59" s="34" t="s">
        <v>54</v>
      </c>
      <c r="AK59" s="919" t="s">
        <v>54</v>
      </c>
      <c r="AL59" s="919" t="s">
        <v>54</v>
      </c>
      <c r="AM59" s="919" t="s">
        <v>54</v>
      </c>
      <c r="AN59" s="919" t="s">
        <v>54</v>
      </c>
      <c r="AO59" s="34" t="s">
        <v>55</v>
      </c>
      <c r="AP59" s="946" t="s">
        <v>29</v>
      </c>
      <c r="AQ59" s="946" t="s">
        <v>29</v>
      </c>
      <c r="AR59" s="34" t="s">
        <v>55</v>
      </c>
      <c r="AS59" s="34" t="s">
        <v>55</v>
      </c>
      <c r="AT59" s="34" t="s">
        <v>56</v>
      </c>
      <c r="AU59" s="877" t="s">
        <v>28</v>
      </c>
      <c r="AV59" s="877" t="s">
        <v>28</v>
      </c>
      <c r="AW59" s="877" t="s">
        <v>28</v>
      </c>
      <c r="AX59" s="877" t="s">
        <v>28</v>
      </c>
      <c r="AY59" s="877" t="s">
        <v>28</v>
      </c>
      <c r="AZ59" s="877" t="s">
        <v>28</v>
      </c>
      <c r="BA59" s="877" t="s">
        <v>28</v>
      </c>
      <c r="BB59" s="877" t="s">
        <v>28</v>
      </c>
      <c r="BC59" s="877" t="s">
        <v>28</v>
      </c>
      <c r="BD59" s="877" t="s">
        <v>28</v>
      </c>
      <c r="BE59" s="877" t="s">
        <v>28</v>
      </c>
      <c r="BF59" s="34" t="s">
        <v>155</v>
      </c>
      <c r="BG59" s="846">
        <v>23</v>
      </c>
      <c r="BH59" s="146">
        <v>4</v>
      </c>
      <c r="BI59" s="146"/>
      <c r="BJ59" s="146"/>
      <c r="BK59" s="146">
        <v>5</v>
      </c>
      <c r="BL59" s="146">
        <v>3</v>
      </c>
      <c r="BM59" s="146">
        <v>1</v>
      </c>
      <c r="BN59" s="146">
        <v>7</v>
      </c>
      <c r="BO59" s="819">
        <f t="shared" si="9"/>
        <v>43</v>
      </c>
    </row>
    <row r="60" spans="1:67" ht="63" customHeight="1">
      <c r="A60" s="973" t="s">
        <v>125</v>
      </c>
      <c r="B60" s="33" t="s">
        <v>28</v>
      </c>
      <c r="C60" s="34" t="s">
        <v>28</v>
      </c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946" t="s">
        <v>29</v>
      </c>
      <c r="V60" s="946" t="s">
        <v>29</v>
      </c>
      <c r="W60" s="34" t="s">
        <v>30</v>
      </c>
      <c r="X60" s="34" t="s">
        <v>30</v>
      </c>
      <c r="Y60" s="34" t="s">
        <v>30</v>
      </c>
      <c r="Z60" s="34" t="s">
        <v>30</v>
      </c>
      <c r="AA60" s="34" t="s">
        <v>30</v>
      </c>
      <c r="AB60" s="34" t="s">
        <v>30</v>
      </c>
      <c r="AC60" s="975" t="s">
        <v>124</v>
      </c>
      <c r="AD60" s="975" t="s">
        <v>124</v>
      </c>
      <c r="AE60" s="975" t="s">
        <v>124</v>
      </c>
      <c r="AF60" s="975" t="s">
        <v>124</v>
      </c>
      <c r="AG60" s="34"/>
      <c r="AH60" s="34"/>
      <c r="AI60" s="34"/>
      <c r="AJ60" s="34"/>
      <c r="AK60" s="34"/>
      <c r="AL60" s="34"/>
      <c r="AM60" s="34"/>
      <c r="AN60" s="34"/>
      <c r="AO60" s="34" t="s">
        <v>55</v>
      </c>
      <c r="AP60" s="946" t="s">
        <v>29</v>
      </c>
      <c r="AQ60" s="946" t="s">
        <v>29</v>
      </c>
      <c r="AR60" s="34" t="s">
        <v>55</v>
      </c>
      <c r="AS60" s="34" t="s">
        <v>56</v>
      </c>
      <c r="AT60" s="34" t="s">
        <v>56</v>
      </c>
      <c r="AU60" s="877" t="s">
        <v>28</v>
      </c>
      <c r="AV60" s="877" t="s">
        <v>28</v>
      </c>
      <c r="AW60" s="877" t="s">
        <v>28</v>
      </c>
      <c r="AX60" s="877" t="s">
        <v>28</v>
      </c>
      <c r="AY60" s="877" t="s">
        <v>28</v>
      </c>
      <c r="AZ60" s="877" t="s">
        <v>28</v>
      </c>
      <c r="BA60" s="877" t="s">
        <v>28</v>
      </c>
      <c r="BB60" s="877" t="s">
        <v>28</v>
      </c>
      <c r="BC60" s="877" t="s">
        <v>28</v>
      </c>
      <c r="BD60" s="877" t="s">
        <v>28</v>
      </c>
      <c r="BE60" s="877" t="s">
        <v>28</v>
      </c>
      <c r="BF60" s="34" t="s">
        <v>28</v>
      </c>
      <c r="BG60" s="847">
        <v>25</v>
      </c>
      <c r="BH60" s="815">
        <v>4</v>
      </c>
      <c r="BI60" s="815"/>
      <c r="BJ60" s="815"/>
      <c r="BK60" s="815">
        <v>4</v>
      </c>
      <c r="BL60" s="815">
        <v>2</v>
      </c>
      <c r="BM60" s="815">
        <v>2</v>
      </c>
      <c r="BN60" s="815">
        <v>6</v>
      </c>
      <c r="BO60" s="819">
        <f t="shared" si="9"/>
        <v>43</v>
      </c>
    </row>
    <row r="61" spans="1:67" ht="45.6" customHeight="1" thickBot="1">
      <c r="A61" s="947" t="s">
        <v>150</v>
      </c>
      <c r="B61" s="905" t="s">
        <v>28</v>
      </c>
      <c r="C61" s="37" t="s">
        <v>28</v>
      </c>
      <c r="D61" s="837"/>
      <c r="E61" s="837"/>
      <c r="F61" s="837"/>
      <c r="G61" s="837"/>
      <c r="H61" s="837"/>
      <c r="I61" s="837"/>
      <c r="J61" s="837"/>
      <c r="K61" s="837"/>
      <c r="L61" s="837"/>
      <c r="M61" s="837"/>
      <c r="N61" s="837"/>
      <c r="O61" s="837"/>
      <c r="P61" s="837"/>
      <c r="Q61" s="37"/>
      <c r="R61" s="37"/>
      <c r="S61" s="837"/>
      <c r="T61" s="837"/>
      <c r="U61" s="954" t="s">
        <v>29</v>
      </c>
      <c r="V61" s="954" t="s">
        <v>29</v>
      </c>
      <c r="W61" s="34" t="str">
        <f t="shared" ref="W61:AB61" si="10">W35</f>
        <v>=</v>
      </c>
      <c r="X61" s="34" t="str">
        <f t="shared" si="10"/>
        <v>=</v>
      </c>
      <c r="Y61" s="34" t="str">
        <f t="shared" si="10"/>
        <v>=</v>
      </c>
      <c r="Z61" s="34" t="str">
        <f t="shared" si="10"/>
        <v>=</v>
      </c>
      <c r="AA61" s="34" t="str">
        <f t="shared" si="10"/>
        <v>=</v>
      </c>
      <c r="AB61" s="34" t="str">
        <f t="shared" si="10"/>
        <v>=</v>
      </c>
      <c r="AC61" s="34" t="s">
        <v>30</v>
      </c>
      <c r="AD61" s="34"/>
      <c r="AE61" s="34"/>
      <c r="AF61" s="34"/>
      <c r="AG61" s="34"/>
      <c r="AH61" s="34"/>
      <c r="AI61" s="34"/>
      <c r="AJ61" s="80" t="s">
        <v>54</v>
      </c>
      <c r="AK61" s="80" t="s">
        <v>54</v>
      </c>
      <c r="AL61" s="80" t="s">
        <v>54</v>
      </c>
      <c r="AM61" s="877" t="s">
        <v>55</v>
      </c>
      <c r="AN61" s="877" t="s">
        <v>55</v>
      </c>
      <c r="AO61" s="877" t="s">
        <v>55</v>
      </c>
      <c r="AP61" s="967" t="s">
        <v>29</v>
      </c>
      <c r="AQ61" s="967" t="s">
        <v>29</v>
      </c>
      <c r="AR61" s="877" t="s">
        <v>55</v>
      </c>
      <c r="AS61" s="877" t="s">
        <v>55</v>
      </c>
      <c r="AT61" s="34" t="s">
        <v>56</v>
      </c>
      <c r="AU61" s="877" t="s">
        <v>28</v>
      </c>
      <c r="AV61" s="877" t="s">
        <v>28</v>
      </c>
      <c r="AW61" s="877" t="s">
        <v>28</v>
      </c>
      <c r="AX61" s="877" t="s">
        <v>28</v>
      </c>
      <c r="AY61" s="877" t="s">
        <v>28</v>
      </c>
      <c r="AZ61" s="877" t="s">
        <v>28</v>
      </c>
      <c r="BA61" s="877" t="s">
        <v>28</v>
      </c>
      <c r="BB61" s="877" t="s">
        <v>28</v>
      </c>
      <c r="BC61" s="877" t="s">
        <v>28</v>
      </c>
      <c r="BD61" s="877" t="s">
        <v>28</v>
      </c>
      <c r="BE61" s="37" t="s">
        <v>28</v>
      </c>
      <c r="BF61" s="906" t="s">
        <v>28</v>
      </c>
      <c r="BG61" s="956">
        <v>23</v>
      </c>
      <c r="BH61" s="911">
        <v>4</v>
      </c>
      <c r="BI61" s="911"/>
      <c r="BJ61" s="911"/>
      <c r="BK61" s="911">
        <v>3</v>
      </c>
      <c r="BL61" s="911">
        <v>5</v>
      </c>
      <c r="BM61" s="911">
        <v>1</v>
      </c>
      <c r="BN61" s="911">
        <v>7</v>
      </c>
      <c r="BO61" s="943">
        <f t="shared" si="9"/>
        <v>43</v>
      </c>
    </row>
    <row r="62" spans="1:67" s="18" customFormat="1" ht="42" customHeight="1" thickBot="1">
      <c r="A62" s="1059" t="s">
        <v>127</v>
      </c>
      <c r="B62" s="1060"/>
      <c r="C62" s="1060"/>
      <c r="D62" s="1060"/>
      <c r="E62" s="1060"/>
      <c r="F62" s="1060"/>
      <c r="G62" s="1060"/>
      <c r="H62" s="1060"/>
      <c r="I62" s="1060"/>
      <c r="J62" s="1060"/>
      <c r="K62" s="1060"/>
      <c r="L62" s="1060"/>
      <c r="M62" s="1060"/>
      <c r="N62" s="1060"/>
      <c r="O62" s="1060"/>
      <c r="P62" s="1060"/>
      <c r="Q62" s="1061"/>
      <c r="R62" s="1061"/>
      <c r="S62" s="1060"/>
      <c r="T62" s="1060"/>
      <c r="U62" s="1060"/>
      <c r="V62" s="1060"/>
      <c r="W62" s="1060"/>
      <c r="X62" s="1060"/>
      <c r="Y62" s="1060"/>
      <c r="Z62" s="1060"/>
      <c r="AA62" s="1060"/>
      <c r="AB62" s="1060"/>
      <c r="AC62" s="1060"/>
      <c r="AD62" s="1060"/>
      <c r="AE62" s="1060"/>
      <c r="AF62" s="1060"/>
      <c r="AG62" s="1060"/>
      <c r="AH62" s="1060"/>
      <c r="AI62" s="1060"/>
      <c r="AJ62" s="1060"/>
      <c r="AK62" s="1060"/>
      <c r="AL62" s="1060"/>
      <c r="AM62" s="1060"/>
      <c r="AN62" s="1060"/>
      <c r="AO62" s="1060"/>
      <c r="AP62" s="1060"/>
      <c r="AQ62" s="1060"/>
      <c r="AR62" s="1060"/>
      <c r="AS62" s="1060"/>
      <c r="AT62" s="1060"/>
      <c r="AU62" s="1060"/>
      <c r="AV62" s="1060"/>
      <c r="AW62" s="1060"/>
      <c r="AX62" s="1060"/>
      <c r="AY62" s="1060"/>
      <c r="AZ62" s="1060"/>
      <c r="BA62" s="1060"/>
      <c r="BB62" s="1060"/>
      <c r="BC62" s="1060"/>
      <c r="BD62" s="1060"/>
      <c r="BE62" s="1061"/>
      <c r="BF62" s="1061"/>
      <c r="BG62" s="1061"/>
      <c r="BH62" s="1061"/>
      <c r="BI62" s="1061"/>
      <c r="BJ62" s="1061"/>
      <c r="BK62" s="1061"/>
      <c r="BL62" s="1061"/>
      <c r="BM62" s="1061"/>
      <c r="BN62" s="1061"/>
      <c r="BO62" s="1062"/>
    </row>
    <row r="63" spans="1:67" s="18" customFormat="1" ht="42" customHeight="1" thickBot="1">
      <c r="A63" s="1073" t="s">
        <v>133</v>
      </c>
      <c r="B63" s="1074"/>
      <c r="C63" s="1074"/>
      <c r="D63" s="1074"/>
      <c r="E63" s="1074"/>
      <c r="F63" s="1074"/>
      <c r="G63" s="1074"/>
      <c r="H63" s="1074"/>
      <c r="I63" s="1074"/>
      <c r="J63" s="1074"/>
      <c r="K63" s="1074"/>
      <c r="L63" s="1074"/>
      <c r="M63" s="1074"/>
      <c r="N63" s="1074"/>
      <c r="O63" s="1074"/>
      <c r="P63" s="1074"/>
      <c r="Q63" s="1074"/>
      <c r="R63" s="1074"/>
      <c r="S63" s="1074"/>
      <c r="T63" s="1074"/>
      <c r="U63" s="1074"/>
      <c r="V63" s="1074"/>
      <c r="W63" s="1074"/>
      <c r="X63" s="1074"/>
      <c r="Y63" s="1074"/>
      <c r="Z63" s="1074"/>
      <c r="AA63" s="1074"/>
      <c r="AB63" s="1074"/>
      <c r="AC63" s="1074"/>
      <c r="AD63" s="1074"/>
      <c r="AE63" s="1074"/>
      <c r="AF63" s="1074"/>
      <c r="AG63" s="1074"/>
      <c r="AH63" s="1074"/>
      <c r="AI63" s="1074"/>
      <c r="AJ63" s="1074"/>
      <c r="AK63" s="1074"/>
      <c r="AL63" s="1074"/>
      <c r="AM63" s="1074"/>
      <c r="AN63" s="1074"/>
      <c r="AO63" s="1074"/>
      <c r="AP63" s="1074"/>
      <c r="AQ63" s="1074"/>
      <c r="AR63" s="1074"/>
      <c r="AS63" s="1074"/>
      <c r="AT63" s="1074"/>
      <c r="AU63" s="1074"/>
      <c r="AV63" s="1074"/>
      <c r="AW63" s="1074"/>
      <c r="AX63" s="1074"/>
      <c r="AY63" s="1074"/>
      <c r="AZ63" s="1074"/>
      <c r="BA63" s="1074"/>
      <c r="BB63" s="1074"/>
      <c r="BC63" s="1074"/>
      <c r="BD63" s="1074"/>
      <c r="BE63" s="1074"/>
      <c r="BF63" s="1074"/>
      <c r="BG63" s="1074"/>
      <c r="BH63" s="1074"/>
      <c r="BI63" s="1074"/>
      <c r="BJ63" s="1074"/>
      <c r="BK63" s="1074"/>
      <c r="BL63" s="1074"/>
      <c r="BM63" s="1074"/>
      <c r="BN63" s="1074"/>
      <c r="BO63" s="1075"/>
    </row>
    <row r="64" spans="1:67" s="18" customFormat="1" ht="58.2" customHeight="1" thickBot="1">
      <c r="A64" s="980" t="s">
        <v>25</v>
      </c>
      <c r="B64" s="981"/>
      <c r="C64" s="835"/>
      <c r="D64" s="835"/>
      <c r="E64" s="835"/>
      <c r="F64" s="818"/>
      <c r="G64" s="818">
        <v>1</v>
      </c>
      <c r="H64" s="818">
        <v>2</v>
      </c>
      <c r="I64" s="818">
        <v>3</v>
      </c>
      <c r="J64" s="818">
        <v>4</v>
      </c>
      <c r="K64" s="818">
        <v>5</v>
      </c>
      <c r="L64" s="818">
        <v>6</v>
      </c>
      <c r="M64" s="818">
        <v>7</v>
      </c>
      <c r="N64" s="836">
        <v>8</v>
      </c>
      <c r="O64" s="818">
        <v>9</v>
      </c>
      <c r="P64" s="836">
        <v>10</v>
      </c>
      <c r="Q64" s="836">
        <v>11</v>
      </c>
      <c r="R64" s="836">
        <v>12</v>
      </c>
      <c r="S64" s="836">
        <v>13</v>
      </c>
      <c r="T64" s="836">
        <v>14</v>
      </c>
      <c r="U64" s="836"/>
      <c r="V64" s="836"/>
      <c r="W64" s="836"/>
      <c r="X64" s="836"/>
      <c r="Y64" s="836"/>
      <c r="Z64" s="836"/>
      <c r="AA64" s="836"/>
      <c r="AB64" s="836"/>
      <c r="AC64" s="836"/>
      <c r="AD64" s="818">
        <v>1</v>
      </c>
      <c r="AE64" s="818">
        <v>2</v>
      </c>
      <c r="AF64" s="818">
        <v>3</v>
      </c>
      <c r="AG64" s="818">
        <v>4</v>
      </c>
      <c r="AH64" s="818">
        <v>5</v>
      </c>
      <c r="AI64" s="818">
        <v>6</v>
      </c>
      <c r="AJ64" s="818">
        <v>7</v>
      </c>
      <c r="AK64" s="818">
        <v>8</v>
      </c>
      <c r="AL64" s="818">
        <v>9</v>
      </c>
      <c r="AM64" s="818">
        <v>10</v>
      </c>
      <c r="AN64" s="818">
        <v>11</v>
      </c>
      <c r="AO64" s="818">
        <v>12</v>
      </c>
      <c r="AP64" s="818">
        <v>13</v>
      </c>
      <c r="AQ64" s="818">
        <v>14</v>
      </c>
      <c r="AR64" s="818">
        <v>15</v>
      </c>
      <c r="AS64" s="818">
        <v>16</v>
      </c>
      <c r="AT64" s="818">
        <v>17</v>
      </c>
      <c r="AU64" s="818"/>
      <c r="AV64" s="818"/>
      <c r="AW64" s="818"/>
      <c r="AX64" s="818"/>
      <c r="AY64" s="818"/>
      <c r="AZ64" s="818"/>
      <c r="BA64" s="818"/>
      <c r="BB64" s="818"/>
      <c r="BC64" s="818"/>
      <c r="BD64" s="818"/>
      <c r="BE64" s="818"/>
      <c r="BF64" s="818"/>
      <c r="BG64" s="832"/>
      <c r="BH64" s="833"/>
      <c r="BI64" s="833"/>
      <c r="BJ64" s="833"/>
      <c r="BK64" s="833"/>
      <c r="BL64" s="833"/>
      <c r="BM64" s="833"/>
      <c r="BN64" s="833"/>
      <c r="BO64" s="834"/>
    </row>
    <row r="65" spans="1:67" s="18" customFormat="1" ht="34.200000000000003" thickBot="1">
      <c r="A65" s="848" t="s">
        <v>26</v>
      </c>
      <c r="B65" s="1063"/>
      <c r="C65" s="1064"/>
      <c r="D65" s="1064"/>
      <c r="E65" s="1064"/>
      <c r="F65" s="1064"/>
      <c r="G65" s="1064"/>
      <c r="H65" s="1064"/>
      <c r="I65" s="1064"/>
      <c r="J65" s="1064"/>
      <c r="K65" s="1064"/>
      <c r="L65" s="1064"/>
      <c r="M65" s="1064"/>
      <c r="N65" s="1064"/>
      <c r="O65" s="1064"/>
      <c r="P65" s="1064"/>
      <c r="Q65" s="1064"/>
      <c r="R65" s="1064"/>
      <c r="S65" s="1064"/>
      <c r="T65" s="1064"/>
      <c r="U65" s="1064"/>
      <c r="V65" s="1064"/>
      <c r="W65" s="1064"/>
      <c r="X65" s="1064"/>
      <c r="Y65" s="1064"/>
      <c r="Z65" s="1064"/>
      <c r="AA65" s="1064"/>
      <c r="AB65" s="1064"/>
      <c r="AC65" s="1064"/>
      <c r="AD65" s="1064"/>
      <c r="AE65" s="1064"/>
      <c r="AF65" s="1064"/>
      <c r="AG65" s="1064"/>
      <c r="AH65" s="1064"/>
      <c r="AI65" s="1064"/>
      <c r="AJ65" s="1064"/>
      <c r="AK65" s="1064"/>
      <c r="AL65" s="1064"/>
      <c r="AM65" s="1064"/>
      <c r="AN65" s="1064"/>
      <c r="AO65" s="1064"/>
      <c r="AP65" s="1064"/>
      <c r="AQ65" s="1064"/>
      <c r="AR65" s="1064"/>
      <c r="AS65" s="1064"/>
      <c r="AT65" s="1064"/>
      <c r="AU65" s="1064"/>
      <c r="AV65" s="1064"/>
      <c r="AW65" s="1064"/>
      <c r="AX65" s="1064"/>
      <c r="AY65" s="1064"/>
      <c r="AZ65" s="1064"/>
      <c r="BA65" s="1064"/>
      <c r="BB65" s="1064"/>
      <c r="BC65" s="1064"/>
      <c r="BD65" s="1064"/>
      <c r="BE65" s="1064"/>
      <c r="BF65" s="1064"/>
      <c r="BG65" s="1064"/>
      <c r="BH65" s="1064"/>
      <c r="BI65" s="1064"/>
      <c r="BJ65" s="1064"/>
      <c r="BK65" s="1064"/>
      <c r="BL65" s="1064"/>
      <c r="BM65" s="1064"/>
      <c r="BN65" s="1064"/>
      <c r="BO65" s="1066"/>
    </row>
    <row r="66" spans="1:67" s="18" customFormat="1" ht="43.95" customHeight="1">
      <c r="A66" s="979" t="s">
        <v>151</v>
      </c>
      <c r="B66" s="843" t="s">
        <v>28</v>
      </c>
      <c r="C66" s="34" t="s">
        <v>28</v>
      </c>
      <c r="D66" s="34" t="s">
        <v>28</v>
      </c>
      <c r="E66" s="34" t="s">
        <v>28</v>
      </c>
      <c r="F66" s="34" t="s">
        <v>28</v>
      </c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946" t="s">
        <v>29</v>
      </c>
      <c r="V66" s="946" t="s">
        <v>29</v>
      </c>
      <c r="W66" s="34" t="s">
        <v>30</v>
      </c>
      <c r="X66" s="34" t="s">
        <v>30</v>
      </c>
      <c r="Y66" s="34" t="s">
        <v>30</v>
      </c>
      <c r="Z66" s="34" t="s">
        <v>30</v>
      </c>
      <c r="AA66" s="1044" t="s">
        <v>66</v>
      </c>
      <c r="AB66" s="1044" t="s">
        <v>66</v>
      </c>
      <c r="AC66" s="1044" t="s">
        <v>66</v>
      </c>
      <c r="AD66" s="1044" t="s">
        <v>66</v>
      </c>
      <c r="AE66" s="1044" t="s">
        <v>66</v>
      </c>
      <c r="AF66" s="1044" t="s">
        <v>66</v>
      </c>
      <c r="AG66" s="34"/>
      <c r="AH66" s="34"/>
      <c r="AI66" s="34"/>
      <c r="AJ66" s="34"/>
      <c r="AK66" s="34"/>
      <c r="AL66" s="34"/>
      <c r="AM66" s="34"/>
      <c r="AN66" s="34"/>
      <c r="AO66" s="919" t="s">
        <v>54</v>
      </c>
      <c r="AP66" s="919" t="s">
        <v>54</v>
      </c>
      <c r="AQ66" s="919" t="s">
        <v>54</v>
      </c>
      <c r="AR66" s="919" t="s">
        <v>54</v>
      </c>
      <c r="AS66" s="919" t="s">
        <v>54</v>
      </c>
      <c r="AT66" s="919" t="s">
        <v>54</v>
      </c>
      <c r="AU66" s="946" t="s">
        <v>29</v>
      </c>
      <c r="AV66" s="946" t="s">
        <v>29</v>
      </c>
      <c r="AW66" s="34" t="s">
        <v>30</v>
      </c>
      <c r="AX66" s="34" t="s">
        <v>30</v>
      </c>
      <c r="AY66" s="34" t="s">
        <v>30</v>
      </c>
      <c r="AZ66" s="34" t="s">
        <v>30</v>
      </c>
      <c r="BA66" s="34" t="s">
        <v>30</v>
      </c>
      <c r="BB66" s="34" t="s">
        <v>30</v>
      </c>
      <c r="BC66" s="34" t="s">
        <v>30</v>
      </c>
      <c r="BD66" s="34" t="s">
        <v>30</v>
      </c>
      <c r="BE66" s="34" t="s">
        <v>30</v>
      </c>
      <c r="BF66" s="34" t="s">
        <v>30</v>
      </c>
      <c r="BG66" s="847">
        <v>22</v>
      </c>
      <c r="BH66" s="815">
        <v>4</v>
      </c>
      <c r="BI66" s="960"/>
      <c r="BJ66" s="146">
        <v>6</v>
      </c>
      <c r="BK66" s="146">
        <v>6</v>
      </c>
      <c r="BL66" s="960"/>
      <c r="BM66" s="897"/>
      <c r="BN66" s="963">
        <v>14</v>
      </c>
      <c r="BO66" s="901">
        <f>SUM(BG66:BN66)</f>
        <v>52</v>
      </c>
    </row>
    <row r="67" spans="1:67" ht="65.400000000000006" customHeight="1">
      <c r="A67" s="978" t="s">
        <v>126</v>
      </c>
      <c r="B67" s="843" t="s">
        <v>28</v>
      </c>
      <c r="C67" s="34" t="s">
        <v>28</v>
      </c>
      <c r="D67" s="34" t="s">
        <v>28</v>
      </c>
      <c r="E67" s="34" t="s">
        <v>28</v>
      </c>
      <c r="F67" s="34" t="s">
        <v>28</v>
      </c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946" t="s">
        <v>29</v>
      </c>
      <c r="V67" s="946" t="s">
        <v>29</v>
      </c>
      <c r="W67" s="34" t="s">
        <v>30</v>
      </c>
      <c r="X67" s="34" t="s">
        <v>30</v>
      </c>
      <c r="Y67" s="34" t="s">
        <v>30</v>
      </c>
      <c r="Z67" s="34" t="s">
        <v>30</v>
      </c>
      <c r="AA67" s="1048" t="s">
        <v>66</v>
      </c>
      <c r="AB67" s="1048" t="s">
        <v>66</v>
      </c>
      <c r="AC67" s="1048" t="s">
        <v>66</v>
      </c>
      <c r="AD67" s="1048" t="s">
        <v>66</v>
      </c>
      <c r="AE67" s="1048" t="s">
        <v>66</v>
      </c>
      <c r="AF67" s="1048" t="s">
        <v>66</v>
      </c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946" t="s">
        <v>29</v>
      </c>
      <c r="AV67" s="946" t="s">
        <v>29</v>
      </c>
      <c r="AW67" s="34" t="s">
        <v>30</v>
      </c>
      <c r="AX67" s="34" t="s">
        <v>30</v>
      </c>
      <c r="AY67" s="34" t="s">
        <v>30</v>
      </c>
      <c r="AZ67" s="34" t="s">
        <v>30</v>
      </c>
      <c r="BA67" s="34" t="s">
        <v>30</v>
      </c>
      <c r="BB67" s="34" t="s">
        <v>30</v>
      </c>
      <c r="BC67" s="34" t="s">
        <v>30</v>
      </c>
      <c r="BD67" s="34" t="s">
        <v>30</v>
      </c>
      <c r="BE67" s="34" t="s">
        <v>30</v>
      </c>
      <c r="BF67" s="957" t="s">
        <v>30</v>
      </c>
      <c r="BG67" s="898">
        <v>28</v>
      </c>
      <c r="BH67" s="657">
        <v>4</v>
      </c>
      <c r="BI67" s="657"/>
      <c r="BJ67" s="657">
        <v>6</v>
      </c>
      <c r="BK67" s="657"/>
      <c r="BL67" s="899"/>
      <c r="BM67" s="899"/>
      <c r="BN67" s="976">
        <v>14</v>
      </c>
      <c r="BO67" s="901">
        <f t="shared" ref="BO67:BO68" si="11">SUM(BG67:BN67)</f>
        <v>52</v>
      </c>
    </row>
    <row r="68" spans="1:67" ht="45.6" customHeight="1" thickBot="1">
      <c r="A68" s="947" t="s">
        <v>150</v>
      </c>
      <c r="B68" s="34" t="s">
        <v>28</v>
      </c>
      <c r="C68" s="34" t="s">
        <v>28</v>
      </c>
      <c r="D68" s="34" t="s">
        <v>28</v>
      </c>
      <c r="E68" s="34" t="s">
        <v>28</v>
      </c>
      <c r="F68" s="34" t="s">
        <v>28</v>
      </c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946" t="s">
        <v>29</v>
      </c>
      <c r="V68" s="946" t="s">
        <v>29</v>
      </c>
      <c r="W68" s="34" t="s">
        <v>30</v>
      </c>
      <c r="X68" s="34" t="s">
        <v>30</v>
      </c>
      <c r="Y68" s="34" t="s">
        <v>30</v>
      </c>
      <c r="Z68" s="34" t="s">
        <v>30</v>
      </c>
      <c r="AA68" s="34" t="s">
        <v>66</v>
      </c>
      <c r="AB68" s="34" t="s">
        <v>66</v>
      </c>
      <c r="AC68" s="34" t="s">
        <v>66</v>
      </c>
      <c r="AD68" s="34" t="s">
        <v>66</v>
      </c>
      <c r="AE68" s="34" t="s">
        <v>66</v>
      </c>
      <c r="AF68" s="34" t="s">
        <v>66</v>
      </c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946" t="s">
        <v>29</v>
      </c>
      <c r="AV68" s="946" t="s">
        <v>29</v>
      </c>
      <c r="AW68" s="34" t="s">
        <v>30</v>
      </c>
      <c r="AX68" s="34" t="s">
        <v>30</v>
      </c>
      <c r="AY68" s="34" t="s">
        <v>30</v>
      </c>
      <c r="AZ68" s="34" t="s">
        <v>30</v>
      </c>
      <c r="BA68" s="34" t="s">
        <v>30</v>
      </c>
      <c r="BB68" s="34" t="s">
        <v>30</v>
      </c>
      <c r="BC68" s="34" t="s">
        <v>30</v>
      </c>
      <c r="BD68" s="34" t="s">
        <v>30</v>
      </c>
      <c r="BE68" s="37" t="s">
        <v>30</v>
      </c>
      <c r="BF68" s="906" t="s">
        <v>30</v>
      </c>
      <c r="BG68" s="907">
        <v>28</v>
      </c>
      <c r="BH68" s="38">
        <v>4</v>
      </c>
      <c r="BI68" s="38"/>
      <c r="BJ68" s="38">
        <v>6</v>
      </c>
      <c r="BK68" s="38"/>
      <c r="BL68" s="160"/>
      <c r="BM68" s="160"/>
      <c r="BN68" s="160">
        <v>14</v>
      </c>
      <c r="BO68" s="943">
        <f t="shared" si="11"/>
        <v>52</v>
      </c>
    </row>
    <row r="69" spans="1:67" s="18" customFormat="1" ht="42" customHeight="1" thickBot="1">
      <c r="A69" s="1098" t="s">
        <v>134</v>
      </c>
      <c r="B69" s="1099"/>
      <c r="C69" s="1099"/>
      <c r="D69" s="1099"/>
      <c r="E69" s="1099"/>
      <c r="F69" s="1099"/>
      <c r="G69" s="1099"/>
      <c r="H69" s="1099"/>
      <c r="I69" s="1099"/>
      <c r="J69" s="1099"/>
      <c r="K69" s="1099"/>
      <c r="L69" s="1099"/>
      <c r="M69" s="1099"/>
      <c r="N69" s="1099"/>
      <c r="O69" s="1099"/>
      <c r="P69" s="1099"/>
      <c r="Q69" s="1099"/>
      <c r="R69" s="1099"/>
      <c r="S69" s="1099"/>
      <c r="T69" s="1099"/>
      <c r="U69" s="1099"/>
      <c r="V69" s="1099"/>
      <c r="W69" s="1099"/>
      <c r="X69" s="1099"/>
      <c r="Y69" s="1099"/>
      <c r="Z69" s="1099"/>
      <c r="AA69" s="1099"/>
      <c r="AB69" s="1099"/>
      <c r="AC69" s="1099"/>
      <c r="AD69" s="1099"/>
      <c r="AE69" s="1099"/>
      <c r="AF69" s="1099"/>
      <c r="AG69" s="1099"/>
      <c r="AH69" s="1099"/>
      <c r="AI69" s="1099"/>
      <c r="AJ69" s="1099"/>
      <c r="AK69" s="1099"/>
      <c r="AL69" s="1099"/>
      <c r="AM69" s="1099"/>
      <c r="AN69" s="1099"/>
      <c r="AO69" s="1099"/>
      <c r="AP69" s="1099"/>
      <c r="AQ69" s="1099"/>
      <c r="AR69" s="1099"/>
      <c r="AS69" s="1099"/>
      <c r="AT69" s="1099"/>
      <c r="AU69" s="1099"/>
      <c r="AV69" s="1099"/>
      <c r="AW69" s="1099"/>
      <c r="AX69" s="1099"/>
      <c r="AY69" s="1099"/>
      <c r="AZ69" s="1099"/>
      <c r="BA69" s="1099"/>
      <c r="BB69" s="1099"/>
      <c r="BC69" s="1099"/>
      <c r="BD69" s="1099"/>
      <c r="BE69" s="1093"/>
      <c r="BF69" s="1093"/>
      <c r="BG69" s="1093"/>
      <c r="BH69" s="1093"/>
      <c r="BI69" s="1093"/>
      <c r="BJ69" s="1093"/>
      <c r="BK69" s="1093"/>
      <c r="BL69" s="1093"/>
      <c r="BM69" s="1093"/>
      <c r="BN69" s="1093"/>
      <c r="BO69" s="1094"/>
    </row>
    <row r="70" spans="1:67" s="18" customFormat="1" ht="50.4" customHeight="1" thickBot="1">
      <c r="A70" s="980" t="s">
        <v>25</v>
      </c>
      <c r="B70" s="818"/>
      <c r="C70" s="818"/>
      <c r="D70" s="818">
        <v>1</v>
      </c>
      <c r="E70" s="818">
        <v>2</v>
      </c>
      <c r="F70" s="818">
        <v>3</v>
      </c>
      <c r="G70" s="818">
        <v>4</v>
      </c>
      <c r="H70" s="818">
        <v>5</v>
      </c>
      <c r="I70" s="818">
        <v>6</v>
      </c>
      <c r="J70" s="818">
        <v>7</v>
      </c>
      <c r="K70" s="818">
        <v>8</v>
      </c>
      <c r="L70" s="836">
        <v>9</v>
      </c>
      <c r="M70" s="818">
        <v>10</v>
      </c>
      <c r="N70" s="836">
        <v>11</v>
      </c>
      <c r="O70" s="836">
        <v>12</v>
      </c>
      <c r="P70" s="836">
        <v>13</v>
      </c>
      <c r="Q70" s="836">
        <v>14</v>
      </c>
      <c r="R70" s="836">
        <v>15</v>
      </c>
      <c r="S70" s="836">
        <v>16</v>
      </c>
      <c r="T70" s="836">
        <v>17</v>
      </c>
      <c r="U70" s="836"/>
      <c r="V70" s="836"/>
      <c r="W70" s="818"/>
      <c r="X70" s="818"/>
      <c r="Y70" s="818"/>
      <c r="Z70" s="818"/>
      <c r="AA70" s="818"/>
      <c r="AB70" s="818"/>
      <c r="AC70" s="818"/>
      <c r="AD70" s="818"/>
      <c r="AE70" s="818"/>
      <c r="AF70" s="818"/>
      <c r="AG70" s="818"/>
      <c r="AH70" s="818"/>
      <c r="AI70" s="818"/>
      <c r="AJ70" s="818"/>
      <c r="AK70" s="818"/>
      <c r="AL70" s="818"/>
      <c r="AM70" s="818"/>
      <c r="AN70" s="818"/>
      <c r="AO70" s="818"/>
      <c r="AP70" s="818"/>
      <c r="AQ70" s="818"/>
      <c r="AR70" s="818"/>
      <c r="AS70" s="818"/>
      <c r="AT70" s="818"/>
      <c r="AU70" s="818"/>
      <c r="AV70" s="818"/>
      <c r="AW70" s="818"/>
      <c r="AX70" s="818"/>
      <c r="AY70" s="818"/>
      <c r="AZ70" s="818"/>
      <c r="BA70" s="818"/>
      <c r="BB70" s="818"/>
      <c r="BC70" s="818"/>
      <c r="BD70" s="818"/>
      <c r="BE70" s="818"/>
      <c r="BF70" s="818"/>
      <c r="BG70" s="832"/>
      <c r="BH70" s="833"/>
      <c r="BI70" s="833"/>
      <c r="BJ70" s="833"/>
      <c r="BK70" s="833"/>
      <c r="BL70" s="833"/>
      <c r="BM70" s="833"/>
      <c r="BN70" s="833"/>
      <c r="BO70" s="834"/>
    </row>
    <row r="71" spans="1:67" s="18" customFormat="1" ht="34.200000000000003" thickBot="1">
      <c r="A71" s="848" t="s">
        <v>26</v>
      </c>
      <c r="B71" s="1063"/>
      <c r="C71" s="1064"/>
      <c r="D71" s="1064"/>
      <c r="E71" s="1064"/>
      <c r="F71" s="1064"/>
      <c r="G71" s="1064"/>
      <c r="H71" s="1064"/>
      <c r="I71" s="1064"/>
      <c r="J71" s="1064"/>
      <c r="K71" s="1064"/>
      <c r="L71" s="1064"/>
      <c r="M71" s="1064"/>
      <c r="N71" s="1064"/>
      <c r="O71" s="1064"/>
      <c r="P71" s="1064"/>
      <c r="Q71" s="1064"/>
      <c r="R71" s="1064"/>
      <c r="S71" s="1064"/>
      <c r="T71" s="1064"/>
      <c r="U71" s="1064"/>
      <c r="V71" s="1064"/>
      <c r="W71" s="1064"/>
      <c r="X71" s="1065"/>
      <c r="Y71" s="1065"/>
      <c r="Z71" s="1065"/>
      <c r="AA71" s="1065"/>
      <c r="AB71" s="1065"/>
      <c r="AC71" s="1065"/>
      <c r="AD71" s="1065"/>
      <c r="AE71" s="1065"/>
      <c r="AF71" s="1065"/>
      <c r="AG71" s="1065"/>
      <c r="AH71" s="1065"/>
      <c r="AI71" s="1065"/>
      <c r="AJ71" s="1065"/>
      <c r="AK71" s="1065"/>
      <c r="AL71" s="1065"/>
      <c r="AM71" s="1065"/>
      <c r="AN71" s="1065"/>
      <c r="AO71" s="1065"/>
      <c r="AP71" s="1065"/>
      <c r="AQ71" s="1065"/>
      <c r="AR71" s="1065"/>
      <c r="AS71" s="1065"/>
      <c r="AT71" s="1065"/>
      <c r="AU71" s="1065"/>
      <c r="AV71" s="1065"/>
      <c r="AW71" s="1065"/>
      <c r="AX71" s="1065"/>
      <c r="AY71" s="1065"/>
      <c r="AZ71" s="1065"/>
      <c r="BA71" s="1065"/>
      <c r="BB71" s="1065"/>
      <c r="BC71" s="1065"/>
      <c r="BD71" s="1065"/>
      <c r="BE71" s="1065"/>
      <c r="BF71" s="1065"/>
      <c r="BG71" s="1064"/>
      <c r="BH71" s="1064"/>
      <c r="BI71" s="1065"/>
      <c r="BJ71" s="1065"/>
      <c r="BK71" s="1064"/>
      <c r="BL71" s="1064"/>
      <c r="BM71" s="1064"/>
      <c r="BN71" s="1065"/>
      <c r="BO71" s="1066"/>
    </row>
    <row r="72" spans="1:67" s="18" customFormat="1" ht="39.6" customHeight="1">
      <c r="A72" s="933" t="s">
        <v>142</v>
      </c>
      <c r="B72" s="843" t="s">
        <v>28</v>
      </c>
      <c r="C72" s="34" t="s">
        <v>28</v>
      </c>
      <c r="D72" s="876"/>
      <c r="E72" s="876"/>
      <c r="F72" s="876"/>
      <c r="G72" s="876"/>
      <c r="H72" s="919" t="s">
        <v>54</v>
      </c>
      <c r="I72" s="919" t="s">
        <v>54</v>
      </c>
      <c r="J72" s="919" t="s">
        <v>54</v>
      </c>
      <c r="K72" s="919" t="s">
        <v>54</v>
      </c>
      <c r="L72" s="876"/>
      <c r="M72" s="876"/>
      <c r="N72" s="876" t="s">
        <v>55</v>
      </c>
      <c r="O72" s="876" t="s">
        <v>55</v>
      </c>
      <c r="P72" s="946" t="s">
        <v>29</v>
      </c>
      <c r="Q72" s="946" t="s">
        <v>29</v>
      </c>
      <c r="R72" s="876" t="s">
        <v>55</v>
      </c>
      <c r="S72" s="876" t="s">
        <v>55</v>
      </c>
      <c r="T72" s="876" t="s">
        <v>56</v>
      </c>
      <c r="U72" s="876" t="s">
        <v>28</v>
      </c>
      <c r="V72" s="876" t="s">
        <v>28</v>
      </c>
      <c r="W72" s="876" t="s">
        <v>28</v>
      </c>
      <c r="X72" s="926" t="s">
        <v>28</v>
      </c>
      <c r="Y72" s="926" t="s">
        <v>28</v>
      </c>
      <c r="Z72" s="926" t="s">
        <v>28</v>
      </c>
      <c r="AA72" s="926" t="s">
        <v>28</v>
      </c>
      <c r="AB72" s="926" t="s">
        <v>28</v>
      </c>
      <c r="AC72" s="926" t="s">
        <v>28</v>
      </c>
      <c r="AD72" s="926" t="s">
        <v>28</v>
      </c>
      <c r="AE72" s="926" t="s">
        <v>28</v>
      </c>
      <c r="AF72" s="926" t="s">
        <v>28</v>
      </c>
      <c r="AG72" s="926" t="s">
        <v>28</v>
      </c>
      <c r="AH72" s="926" t="s">
        <v>28</v>
      </c>
      <c r="AI72" s="926" t="s">
        <v>28</v>
      </c>
      <c r="AJ72" s="926" t="s">
        <v>28</v>
      </c>
      <c r="AK72" s="926" t="s">
        <v>28</v>
      </c>
      <c r="AL72" s="926" t="s">
        <v>28</v>
      </c>
      <c r="AM72" s="926" t="s">
        <v>28</v>
      </c>
      <c r="AN72" s="926" t="s">
        <v>28</v>
      </c>
      <c r="AO72" s="926" t="s">
        <v>28</v>
      </c>
      <c r="AP72" s="926" t="s">
        <v>28</v>
      </c>
      <c r="AQ72" s="926" t="s">
        <v>28</v>
      </c>
      <c r="AR72" s="926" t="s">
        <v>28</v>
      </c>
      <c r="AS72" s="926" t="s">
        <v>28</v>
      </c>
      <c r="AT72" s="926" t="s">
        <v>28</v>
      </c>
      <c r="AU72" s="926" t="s">
        <v>28</v>
      </c>
      <c r="AV72" s="926" t="s">
        <v>28</v>
      </c>
      <c r="AW72" s="926" t="s">
        <v>28</v>
      </c>
      <c r="AX72" s="926" t="s">
        <v>28</v>
      </c>
      <c r="AY72" s="926" t="s">
        <v>28</v>
      </c>
      <c r="AZ72" s="926" t="s">
        <v>28</v>
      </c>
      <c r="BA72" s="926" t="s">
        <v>28</v>
      </c>
      <c r="BB72" s="926" t="s">
        <v>28</v>
      </c>
      <c r="BC72" s="926" t="s">
        <v>28</v>
      </c>
      <c r="BD72" s="926" t="s">
        <v>28</v>
      </c>
      <c r="BE72" s="926" t="s">
        <v>28</v>
      </c>
      <c r="BF72" s="999" t="s">
        <v>28</v>
      </c>
      <c r="BG72" s="998">
        <v>6</v>
      </c>
      <c r="BH72" s="815">
        <v>2</v>
      </c>
      <c r="BI72" s="960"/>
      <c r="BJ72" s="960"/>
      <c r="BK72" s="146">
        <v>4</v>
      </c>
      <c r="BL72" s="815">
        <v>4</v>
      </c>
      <c r="BM72" s="815">
        <v>1</v>
      </c>
      <c r="BN72" s="960"/>
      <c r="BO72" s="964">
        <f>SUM(BG72,BH72,BI72,BK72,BL72,BM72,BN72)</f>
        <v>17</v>
      </c>
    </row>
    <row r="73" spans="1:67" s="18" customFormat="1" ht="40.200000000000003" customHeight="1">
      <c r="A73" s="933" t="s">
        <v>151</v>
      </c>
      <c r="B73" s="843" t="s">
        <v>28</v>
      </c>
      <c r="C73" s="34" t="s">
        <v>28</v>
      </c>
      <c r="D73" s="876"/>
      <c r="E73" s="929" t="s">
        <v>54</v>
      </c>
      <c r="F73" s="929" t="s">
        <v>54</v>
      </c>
      <c r="G73" s="929" t="s">
        <v>54</v>
      </c>
      <c r="H73" s="929" t="s">
        <v>54</v>
      </c>
      <c r="I73" s="929" t="s">
        <v>54</v>
      </c>
      <c r="J73" s="876" t="s">
        <v>54</v>
      </c>
      <c r="K73" s="876" t="s">
        <v>54</v>
      </c>
      <c r="L73" s="876" t="s">
        <v>54</v>
      </c>
      <c r="M73" s="876" t="s">
        <v>54</v>
      </c>
      <c r="N73" s="876"/>
      <c r="O73" s="876"/>
      <c r="P73" s="946" t="s">
        <v>29</v>
      </c>
      <c r="Q73" s="946" t="s">
        <v>29</v>
      </c>
      <c r="R73" s="876" t="s">
        <v>55</v>
      </c>
      <c r="S73" s="876" t="s">
        <v>55</v>
      </c>
      <c r="T73" s="876" t="s">
        <v>56</v>
      </c>
      <c r="U73" s="876" t="s">
        <v>28</v>
      </c>
      <c r="V73" s="876" t="s">
        <v>28</v>
      </c>
      <c r="W73" s="876" t="s">
        <v>28</v>
      </c>
      <c r="X73" s="865" t="s">
        <v>28</v>
      </c>
      <c r="Y73" s="865" t="s">
        <v>28</v>
      </c>
      <c r="Z73" s="865" t="s">
        <v>28</v>
      </c>
      <c r="AA73" s="865" t="s">
        <v>28</v>
      </c>
      <c r="AB73" s="865" t="s">
        <v>28</v>
      </c>
      <c r="AC73" s="865" t="s">
        <v>28</v>
      </c>
      <c r="AD73" s="865" t="s">
        <v>28</v>
      </c>
      <c r="AE73" s="865" t="s">
        <v>28</v>
      </c>
      <c r="AF73" s="865" t="s">
        <v>28</v>
      </c>
      <c r="AG73" s="865" t="s">
        <v>28</v>
      </c>
      <c r="AH73" s="865" t="s">
        <v>28</v>
      </c>
      <c r="AI73" s="865" t="s">
        <v>28</v>
      </c>
      <c r="AJ73" s="865" t="s">
        <v>28</v>
      </c>
      <c r="AK73" s="865" t="s">
        <v>28</v>
      </c>
      <c r="AL73" s="865" t="s">
        <v>28</v>
      </c>
      <c r="AM73" s="865" t="s">
        <v>28</v>
      </c>
      <c r="AN73" s="865" t="s">
        <v>28</v>
      </c>
      <c r="AO73" s="865" t="s">
        <v>28</v>
      </c>
      <c r="AP73" s="865" t="s">
        <v>28</v>
      </c>
      <c r="AQ73" s="865" t="s">
        <v>28</v>
      </c>
      <c r="AR73" s="865" t="s">
        <v>28</v>
      </c>
      <c r="AS73" s="865" t="s">
        <v>28</v>
      </c>
      <c r="AT73" s="865" t="s">
        <v>28</v>
      </c>
      <c r="AU73" s="865" t="s">
        <v>28</v>
      </c>
      <c r="AV73" s="865" t="s">
        <v>28</v>
      </c>
      <c r="AW73" s="865" t="s">
        <v>28</v>
      </c>
      <c r="AX73" s="865" t="s">
        <v>28</v>
      </c>
      <c r="AY73" s="865" t="s">
        <v>28</v>
      </c>
      <c r="AZ73" s="865" t="s">
        <v>28</v>
      </c>
      <c r="BA73" s="865" t="s">
        <v>28</v>
      </c>
      <c r="BB73" s="865" t="s">
        <v>28</v>
      </c>
      <c r="BC73" s="865" t="s">
        <v>28</v>
      </c>
      <c r="BD73" s="865" t="s">
        <v>28</v>
      </c>
      <c r="BE73" s="865" t="s">
        <v>28</v>
      </c>
      <c r="BF73" s="1030" t="s">
        <v>28</v>
      </c>
      <c r="BG73" s="998">
        <v>3</v>
      </c>
      <c r="BH73" s="815">
        <v>2</v>
      </c>
      <c r="BI73" s="1031"/>
      <c r="BJ73" s="1031"/>
      <c r="BK73" s="146">
        <v>9</v>
      </c>
      <c r="BL73" s="815">
        <v>2</v>
      </c>
      <c r="BM73" s="815">
        <v>1</v>
      </c>
      <c r="BN73" s="1031"/>
      <c r="BO73" s="1032">
        <f>SUM(BG73,BH73,BI73,BK73,BL73,BM73,BN73)</f>
        <v>17</v>
      </c>
    </row>
    <row r="74" spans="1:67" ht="63.6" customHeight="1">
      <c r="A74" s="933" t="s">
        <v>126</v>
      </c>
      <c r="B74" s="843" t="s">
        <v>28</v>
      </c>
      <c r="C74" s="34" t="s">
        <v>28</v>
      </c>
      <c r="D74" s="983" t="s">
        <v>124</v>
      </c>
      <c r="E74" s="983" t="s">
        <v>141</v>
      </c>
      <c r="F74" s="983" t="s">
        <v>141</v>
      </c>
      <c r="G74" s="983" t="s">
        <v>141</v>
      </c>
      <c r="H74" s="983" t="s">
        <v>141</v>
      </c>
      <c r="I74" s="983" t="s">
        <v>124</v>
      </c>
      <c r="J74" s="983" t="s">
        <v>124</v>
      </c>
      <c r="K74" s="876"/>
      <c r="L74" s="876"/>
      <c r="M74" s="876" t="s">
        <v>55</v>
      </c>
      <c r="N74" s="876" t="s">
        <v>55</v>
      </c>
      <c r="O74" s="876" t="s">
        <v>55</v>
      </c>
      <c r="P74" s="946" t="s">
        <v>29</v>
      </c>
      <c r="Q74" s="946" t="s">
        <v>29</v>
      </c>
      <c r="R74" s="876" t="s">
        <v>55</v>
      </c>
      <c r="S74" s="876" t="s">
        <v>56</v>
      </c>
      <c r="T74" s="876" t="s">
        <v>56</v>
      </c>
      <c r="U74" s="876" t="s">
        <v>28</v>
      </c>
      <c r="V74" s="876" t="s">
        <v>28</v>
      </c>
      <c r="W74" s="876" t="s">
        <v>28</v>
      </c>
      <c r="X74" s="876" t="s">
        <v>28</v>
      </c>
      <c r="Y74" s="876" t="s">
        <v>28</v>
      </c>
      <c r="Z74" s="876" t="s">
        <v>28</v>
      </c>
      <c r="AA74" s="876" t="s">
        <v>28</v>
      </c>
      <c r="AB74" s="876" t="s">
        <v>28</v>
      </c>
      <c r="AC74" s="876" t="s">
        <v>28</v>
      </c>
      <c r="AD74" s="876" t="s">
        <v>28</v>
      </c>
      <c r="AE74" s="876" t="s">
        <v>28</v>
      </c>
      <c r="AF74" s="876" t="s">
        <v>28</v>
      </c>
      <c r="AG74" s="876" t="s">
        <v>28</v>
      </c>
      <c r="AH74" s="876" t="s">
        <v>28</v>
      </c>
      <c r="AI74" s="876" t="s">
        <v>28</v>
      </c>
      <c r="AJ74" s="876" t="s">
        <v>28</v>
      </c>
      <c r="AK74" s="876" t="s">
        <v>28</v>
      </c>
      <c r="AL74" s="876" t="s">
        <v>28</v>
      </c>
      <c r="AM74" s="876" t="s">
        <v>28</v>
      </c>
      <c r="AN74" s="876" t="s">
        <v>28</v>
      </c>
      <c r="AO74" s="876" t="s">
        <v>28</v>
      </c>
      <c r="AP74" s="876" t="s">
        <v>28</v>
      </c>
      <c r="AQ74" s="876" t="s">
        <v>28</v>
      </c>
      <c r="AR74" s="876" t="s">
        <v>28</v>
      </c>
      <c r="AS74" s="876" t="s">
        <v>28</v>
      </c>
      <c r="AT74" s="876" t="s">
        <v>28</v>
      </c>
      <c r="AU74" s="876" t="s">
        <v>28</v>
      </c>
      <c r="AV74" s="876" t="s">
        <v>28</v>
      </c>
      <c r="AW74" s="876" t="s">
        <v>28</v>
      </c>
      <c r="AX74" s="876" t="s">
        <v>28</v>
      </c>
      <c r="AY74" s="876" t="s">
        <v>28</v>
      </c>
      <c r="AZ74" s="876" t="s">
        <v>28</v>
      </c>
      <c r="BA74" s="876" t="s">
        <v>28</v>
      </c>
      <c r="BB74" s="876" t="s">
        <v>28</v>
      </c>
      <c r="BC74" s="876" t="s">
        <v>28</v>
      </c>
      <c r="BD74" s="876" t="s">
        <v>28</v>
      </c>
      <c r="BE74" s="876" t="s">
        <v>28</v>
      </c>
      <c r="BF74" s="982" t="s">
        <v>28</v>
      </c>
      <c r="BG74" s="998">
        <v>2</v>
      </c>
      <c r="BH74" s="815">
        <v>2</v>
      </c>
      <c r="BI74" s="815"/>
      <c r="BJ74" s="815"/>
      <c r="BK74" s="815">
        <v>7</v>
      </c>
      <c r="BL74" s="815">
        <v>4</v>
      </c>
      <c r="BM74" s="815">
        <v>2</v>
      </c>
      <c r="BN74" s="815"/>
      <c r="BO74" s="820">
        <f t="shared" ref="BO74:BO75" si="12">SUM(BG74,BH74,BI74,BK74,BL74,BM74,BN74)</f>
        <v>17</v>
      </c>
    </row>
    <row r="75" spans="1:67" ht="45.6" customHeight="1" thickBot="1">
      <c r="A75" s="933" t="s">
        <v>150</v>
      </c>
      <c r="B75" s="34" t="s">
        <v>28</v>
      </c>
      <c r="C75" s="34" t="s">
        <v>28</v>
      </c>
      <c r="D75" s="34"/>
      <c r="E75" s="34"/>
      <c r="F75" s="34"/>
      <c r="G75" s="34"/>
      <c r="H75" s="34"/>
      <c r="I75" s="34"/>
      <c r="J75" s="877" t="s">
        <v>54</v>
      </c>
      <c r="K75" s="877" t="s">
        <v>54</v>
      </c>
      <c r="L75" s="876" t="s">
        <v>54</v>
      </c>
      <c r="M75" s="876" t="s">
        <v>54</v>
      </c>
      <c r="N75" s="876" t="s">
        <v>55</v>
      </c>
      <c r="O75" s="876" t="s">
        <v>55</v>
      </c>
      <c r="P75" s="946" t="s">
        <v>29</v>
      </c>
      <c r="Q75" s="946" t="s">
        <v>29</v>
      </c>
      <c r="R75" s="876" t="s">
        <v>55</v>
      </c>
      <c r="S75" s="876" t="s">
        <v>55</v>
      </c>
      <c r="T75" s="876" t="s">
        <v>56</v>
      </c>
      <c r="U75" s="34" t="s">
        <v>28</v>
      </c>
      <c r="V75" s="34" t="s">
        <v>28</v>
      </c>
      <c r="W75" s="34" t="s">
        <v>28</v>
      </c>
      <c r="X75" s="34" t="s">
        <v>28</v>
      </c>
      <c r="Y75" s="34" t="s">
        <v>28</v>
      </c>
      <c r="Z75" s="34" t="s">
        <v>28</v>
      </c>
      <c r="AA75" s="34" t="s">
        <v>28</v>
      </c>
      <c r="AB75" s="34" t="s">
        <v>28</v>
      </c>
      <c r="AC75" s="34" t="s">
        <v>28</v>
      </c>
      <c r="AD75" s="34" t="s">
        <v>28</v>
      </c>
      <c r="AE75" s="34" t="s">
        <v>28</v>
      </c>
      <c r="AF75" s="34" t="s">
        <v>28</v>
      </c>
      <c r="AG75" s="34" t="s">
        <v>28</v>
      </c>
      <c r="AH75" s="34" t="s">
        <v>28</v>
      </c>
      <c r="AI75" s="34" t="s">
        <v>28</v>
      </c>
      <c r="AJ75" s="34" t="s">
        <v>28</v>
      </c>
      <c r="AK75" s="34" t="s">
        <v>28</v>
      </c>
      <c r="AL75" s="34" t="s">
        <v>28</v>
      </c>
      <c r="AM75" s="34" t="s">
        <v>28</v>
      </c>
      <c r="AN75" s="34" t="s">
        <v>28</v>
      </c>
      <c r="AO75" s="34" t="s">
        <v>28</v>
      </c>
      <c r="AP75" s="34" t="s">
        <v>28</v>
      </c>
      <c r="AQ75" s="34" t="s">
        <v>28</v>
      </c>
      <c r="AR75" s="34" t="s">
        <v>28</v>
      </c>
      <c r="AS75" s="34" t="s">
        <v>28</v>
      </c>
      <c r="AT75" s="34" t="s">
        <v>28</v>
      </c>
      <c r="AU75" s="34" t="s">
        <v>28</v>
      </c>
      <c r="AV75" s="34" t="s">
        <v>28</v>
      </c>
      <c r="AW75" s="34" t="s">
        <v>28</v>
      </c>
      <c r="AX75" s="34" t="s">
        <v>28</v>
      </c>
      <c r="AY75" s="34" t="s">
        <v>28</v>
      </c>
      <c r="AZ75" s="34" t="s">
        <v>28</v>
      </c>
      <c r="BA75" s="34" t="s">
        <v>28</v>
      </c>
      <c r="BB75" s="34" t="s">
        <v>28</v>
      </c>
      <c r="BC75" s="34" t="s">
        <v>28</v>
      </c>
      <c r="BD75" s="34" t="s">
        <v>28</v>
      </c>
      <c r="BE75" s="928" t="s">
        <v>28</v>
      </c>
      <c r="BF75" s="1000" t="s">
        <v>28</v>
      </c>
      <c r="BG75" s="956">
        <v>6</v>
      </c>
      <c r="BH75" s="911">
        <v>2</v>
      </c>
      <c r="BI75" s="911"/>
      <c r="BJ75" s="911"/>
      <c r="BK75" s="911">
        <v>4</v>
      </c>
      <c r="BL75" s="911">
        <v>4</v>
      </c>
      <c r="BM75" s="911">
        <v>1</v>
      </c>
      <c r="BN75" s="911"/>
      <c r="BO75" s="910">
        <f t="shared" si="12"/>
        <v>17</v>
      </c>
    </row>
    <row r="76" spans="1:67" ht="33.6" thickBot="1">
      <c r="A76" s="1059" t="s">
        <v>143</v>
      </c>
      <c r="B76" s="1060"/>
      <c r="C76" s="1060"/>
      <c r="D76" s="1060"/>
      <c r="E76" s="1060"/>
      <c r="F76" s="1060"/>
      <c r="G76" s="1060"/>
      <c r="H76" s="1060"/>
      <c r="I76" s="1060"/>
      <c r="J76" s="1060"/>
      <c r="K76" s="1060"/>
      <c r="L76" s="1060"/>
      <c r="M76" s="1060"/>
      <c r="N76" s="1060"/>
      <c r="O76" s="1060"/>
      <c r="P76" s="1060"/>
      <c r="Q76" s="1060"/>
      <c r="R76" s="1060"/>
      <c r="S76" s="1060"/>
      <c r="T76" s="1060"/>
      <c r="U76" s="1060"/>
      <c r="V76" s="1060"/>
      <c r="W76" s="1060"/>
      <c r="X76" s="1060"/>
      <c r="Y76" s="1060"/>
      <c r="Z76" s="1060"/>
      <c r="AA76" s="1060"/>
      <c r="AB76" s="1060"/>
      <c r="AC76" s="1060"/>
      <c r="AD76" s="1060"/>
      <c r="AE76" s="1060"/>
      <c r="AF76" s="1060"/>
      <c r="AG76" s="1060"/>
      <c r="AH76" s="1060"/>
      <c r="AI76" s="1060"/>
      <c r="AJ76" s="1060"/>
      <c r="AK76" s="1060"/>
      <c r="AL76" s="1060"/>
      <c r="AM76" s="1060"/>
      <c r="AN76" s="1060"/>
      <c r="AO76" s="1060"/>
      <c r="AP76" s="1060"/>
      <c r="AQ76" s="1060"/>
      <c r="AR76" s="1060"/>
      <c r="AS76" s="1060"/>
      <c r="AT76" s="1060"/>
      <c r="AU76" s="1060"/>
      <c r="AV76" s="1060"/>
      <c r="AW76" s="1060"/>
      <c r="AX76" s="1060"/>
      <c r="AY76" s="1060"/>
      <c r="AZ76" s="1060"/>
      <c r="BA76" s="1060"/>
      <c r="BB76" s="1060"/>
      <c r="BC76" s="1060"/>
      <c r="BD76" s="1060"/>
      <c r="BE76" s="1061"/>
      <c r="BF76" s="1061"/>
      <c r="BG76" s="1061"/>
      <c r="BH76" s="1061"/>
      <c r="BI76" s="1061"/>
      <c r="BJ76" s="1061"/>
      <c r="BK76" s="1061"/>
      <c r="BL76" s="1061"/>
      <c r="BM76" s="1061"/>
      <c r="BN76" s="1061"/>
      <c r="BO76" s="1062"/>
    </row>
    <row r="77" spans="1:67" ht="33.6" thickBot="1">
      <c r="A77" s="1073" t="s">
        <v>144</v>
      </c>
      <c r="B77" s="1074"/>
      <c r="C77" s="1074"/>
      <c r="D77" s="1074"/>
      <c r="E77" s="1074"/>
      <c r="F77" s="1074"/>
      <c r="G77" s="1074"/>
      <c r="H77" s="1074"/>
      <c r="I77" s="1074"/>
      <c r="J77" s="1074"/>
      <c r="K77" s="1074"/>
      <c r="L77" s="1074"/>
      <c r="M77" s="1074"/>
      <c r="N77" s="1074"/>
      <c r="O77" s="1074"/>
      <c r="P77" s="1074"/>
      <c r="Q77" s="1074"/>
      <c r="R77" s="1074"/>
      <c r="S77" s="1074"/>
      <c r="T77" s="1074"/>
      <c r="U77" s="1074"/>
      <c r="V77" s="1074"/>
      <c r="W77" s="1074"/>
      <c r="X77" s="1074"/>
      <c r="Y77" s="1074"/>
      <c r="Z77" s="1074"/>
      <c r="AA77" s="1074"/>
      <c r="AB77" s="1074"/>
      <c r="AC77" s="1074"/>
      <c r="AD77" s="1074"/>
      <c r="AE77" s="1074"/>
      <c r="AF77" s="1074"/>
      <c r="AG77" s="1074"/>
      <c r="AH77" s="1074"/>
      <c r="AI77" s="1074"/>
      <c r="AJ77" s="1074"/>
      <c r="AK77" s="1074"/>
      <c r="AL77" s="1074"/>
      <c r="AM77" s="1074"/>
      <c r="AN77" s="1074"/>
      <c r="AO77" s="1074"/>
      <c r="AP77" s="1074"/>
      <c r="AQ77" s="1074"/>
      <c r="AR77" s="1074"/>
      <c r="AS77" s="1074"/>
      <c r="AT77" s="1074"/>
      <c r="AU77" s="1074"/>
      <c r="AV77" s="1074"/>
      <c r="AW77" s="1074"/>
      <c r="AX77" s="1074"/>
      <c r="AY77" s="1074"/>
      <c r="AZ77" s="1074"/>
      <c r="BA77" s="1074"/>
      <c r="BB77" s="1074"/>
      <c r="BC77" s="1074"/>
      <c r="BD77" s="1074"/>
      <c r="BE77" s="1074"/>
      <c r="BF77" s="1074"/>
      <c r="BG77" s="1074"/>
      <c r="BH77" s="1074"/>
      <c r="BI77" s="1074"/>
      <c r="BJ77" s="1074"/>
      <c r="BK77" s="1074"/>
      <c r="BL77" s="1074"/>
      <c r="BM77" s="1074"/>
      <c r="BN77" s="1074"/>
      <c r="BO77" s="1075"/>
    </row>
    <row r="78" spans="1:67" ht="45" customHeight="1" thickBot="1">
      <c r="A78" s="878" t="s">
        <v>25</v>
      </c>
      <c r="B78" s="879"/>
      <c r="C78" s="879"/>
      <c r="D78" s="879"/>
      <c r="E78" s="879"/>
      <c r="F78" s="879"/>
      <c r="G78" s="879">
        <v>1</v>
      </c>
      <c r="H78" s="879">
        <v>2</v>
      </c>
      <c r="I78" s="879">
        <v>3</v>
      </c>
      <c r="J78" s="879">
        <v>4</v>
      </c>
      <c r="K78" s="879">
        <v>5</v>
      </c>
      <c r="L78" s="879">
        <v>6</v>
      </c>
      <c r="M78" s="879">
        <v>7</v>
      </c>
      <c r="N78" s="879">
        <v>8</v>
      </c>
      <c r="O78" s="879">
        <v>9</v>
      </c>
      <c r="P78" s="879">
        <v>10</v>
      </c>
      <c r="Q78" s="879">
        <v>11</v>
      </c>
      <c r="R78" s="879">
        <v>12</v>
      </c>
      <c r="S78" s="879">
        <v>13</v>
      </c>
      <c r="T78" s="879">
        <v>14</v>
      </c>
      <c r="U78" s="879"/>
      <c r="V78" s="879"/>
      <c r="W78" s="879"/>
      <c r="X78" s="879"/>
      <c r="Y78" s="879"/>
      <c r="Z78" s="879"/>
      <c r="AA78" s="879"/>
      <c r="AB78" s="879"/>
      <c r="AC78" s="879"/>
      <c r="AD78" s="879">
        <v>1</v>
      </c>
      <c r="AE78" s="879">
        <v>2</v>
      </c>
      <c r="AF78" s="879">
        <v>3</v>
      </c>
      <c r="AG78" s="879">
        <v>4</v>
      </c>
      <c r="AH78" s="879">
        <v>5</v>
      </c>
      <c r="AI78" s="879">
        <v>6</v>
      </c>
      <c r="AJ78" s="879">
        <v>7</v>
      </c>
      <c r="AK78" s="879">
        <v>8</v>
      </c>
      <c r="AL78" s="879">
        <v>9</v>
      </c>
      <c r="AM78" s="879">
        <v>10</v>
      </c>
      <c r="AN78" s="879">
        <v>11</v>
      </c>
      <c r="AO78" s="879">
        <v>12</v>
      </c>
      <c r="AP78" s="879">
        <v>13</v>
      </c>
      <c r="AQ78" s="879">
        <v>14</v>
      </c>
      <c r="AR78" s="879">
        <v>15</v>
      </c>
      <c r="AS78" s="879">
        <v>16</v>
      </c>
      <c r="AT78" s="879">
        <v>17</v>
      </c>
      <c r="AU78" s="879"/>
      <c r="AV78" s="879"/>
      <c r="AW78" s="879"/>
      <c r="AX78" s="879"/>
      <c r="AY78" s="879"/>
      <c r="AZ78" s="879"/>
      <c r="BA78" s="879"/>
      <c r="BB78" s="879"/>
      <c r="BC78" s="879"/>
      <c r="BD78" s="879"/>
      <c r="BE78" s="879"/>
      <c r="BF78" s="879"/>
      <c r="BG78" s="880"/>
      <c r="BH78" s="881"/>
      <c r="BI78" s="881"/>
      <c r="BJ78" s="881"/>
      <c r="BK78" s="881"/>
      <c r="BL78" s="881"/>
      <c r="BM78" s="881"/>
      <c r="BN78" s="881"/>
      <c r="BO78" s="882"/>
    </row>
    <row r="79" spans="1:67" ht="33.6" thickBot="1">
      <c r="A79" s="883" t="s">
        <v>26</v>
      </c>
      <c r="B79" s="1063"/>
      <c r="C79" s="1064"/>
      <c r="D79" s="1064"/>
      <c r="E79" s="1064"/>
      <c r="F79" s="1064"/>
      <c r="G79" s="1064"/>
      <c r="H79" s="1064"/>
      <c r="I79" s="1064"/>
      <c r="J79" s="1064"/>
      <c r="K79" s="1064"/>
      <c r="L79" s="1064"/>
      <c r="M79" s="1064"/>
      <c r="N79" s="1064"/>
      <c r="O79" s="1064"/>
      <c r="P79" s="1064"/>
      <c r="Q79" s="1064"/>
      <c r="R79" s="1064"/>
      <c r="S79" s="1064"/>
      <c r="T79" s="1064"/>
      <c r="U79" s="1064"/>
      <c r="V79" s="1064"/>
      <c r="W79" s="1064"/>
      <c r="X79" s="1064"/>
      <c r="Y79" s="1064"/>
      <c r="Z79" s="1064"/>
      <c r="AA79" s="1064"/>
      <c r="AB79" s="1064"/>
      <c r="AC79" s="1064"/>
      <c r="AD79" s="1064"/>
      <c r="AE79" s="1064"/>
      <c r="AF79" s="1064"/>
      <c r="AG79" s="1064"/>
      <c r="AH79" s="1064"/>
      <c r="AI79" s="1064"/>
      <c r="AJ79" s="1064"/>
      <c r="AK79" s="1064"/>
      <c r="AL79" s="1064"/>
      <c r="AM79" s="1064"/>
      <c r="AN79" s="1064"/>
      <c r="AO79" s="1064"/>
      <c r="AP79" s="1064"/>
      <c r="AQ79" s="1064"/>
      <c r="AR79" s="1064"/>
      <c r="AS79" s="1064"/>
      <c r="AT79" s="1064"/>
      <c r="AU79" s="1064"/>
      <c r="AV79" s="1064"/>
      <c r="AW79" s="1064"/>
      <c r="AX79" s="1064"/>
      <c r="AY79" s="1064"/>
      <c r="AZ79" s="1064"/>
      <c r="BA79" s="1064"/>
      <c r="BB79" s="1064"/>
      <c r="BC79" s="1064"/>
      <c r="BD79" s="1064"/>
      <c r="BE79" s="1064"/>
      <c r="BF79" s="1064"/>
      <c r="BG79" s="1065"/>
      <c r="BH79" s="1065"/>
      <c r="BI79" s="1065"/>
      <c r="BJ79" s="1065"/>
      <c r="BK79" s="1065"/>
      <c r="BL79" s="1065"/>
      <c r="BM79" s="1065"/>
      <c r="BN79" s="1065"/>
      <c r="BO79" s="1091"/>
    </row>
    <row r="80" spans="1:67" ht="33.6" thickBot="1">
      <c r="A80" s="884" t="s">
        <v>145</v>
      </c>
      <c r="B80" s="34" t="s">
        <v>28</v>
      </c>
      <c r="C80" s="34" t="s">
        <v>28</v>
      </c>
      <c r="D80" s="34" t="s">
        <v>28</v>
      </c>
      <c r="E80" s="34" t="s">
        <v>28</v>
      </c>
      <c r="F80" s="34" t="s">
        <v>28</v>
      </c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946" t="s">
        <v>29</v>
      </c>
      <c r="V80" s="946" t="s">
        <v>29</v>
      </c>
      <c r="W80" s="34" t="s">
        <v>30</v>
      </c>
      <c r="X80" s="34" t="s">
        <v>30</v>
      </c>
      <c r="Y80" s="34" t="s">
        <v>30</v>
      </c>
      <c r="Z80" s="34" t="s">
        <v>30</v>
      </c>
      <c r="AA80" s="34" t="s">
        <v>66</v>
      </c>
      <c r="AB80" s="34" t="s">
        <v>66</v>
      </c>
      <c r="AC80" s="34" t="s">
        <v>66</v>
      </c>
      <c r="AD80" s="34" t="s">
        <v>66</v>
      </c>
      <c r="AE80" s="34" t="s">
        <v>66</v>
      </c>
      <c r="AF80" s="34" t="s">
        <v>66</v>
      </c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946" t="s">
        <v>51</v>
      </c>
      <c r="AT80" s="946" t="s">
        <v>51</v>
      </c>
      <c r="AU80" s="946" t="s">
        <v>29</v>
      </c>
      <c r="AV80" s="946" t="s">
        <v>29</v>
      </c>
      <c r="AW80" s="34" t="s">
        <v>30</v>
      </c>
      <c r="AX80" s="34" t="s">
        <v>30</v>
      </c>
      <c r="AY80" s="34" t="s">
        <v>30</v>
      </c>
      <c r="AZ80" s="34" t="s">
        <v>30</v>
      </c>
      <c r="BA80" s="34" t="s">
        <v>30</v>
      </c>
      <c r="BB80" s="34" t="s">
        <v>30</v>
      </c>
      <c r="BC80" s="34" t="s">
        <v>30</v>
      </c>
      <c r="BD80" s="34" t="s">
        <v>30</v>
      </c>
      <c r="BE80" s="34" t="s">
        <v>30</v>
      </c>
      <c r="BF80" s="54" t="s">
        <v>30</v>
      </c>
      <c r="BG80" s="885">
        <v>26</v>
      </c>
      <c r="BH80" s="886">
        <v>4</v>
      </c>
      <c r="BI80" s="886"/>
      <c r="BJ80" s="886">
        <v>6</v>
      </c>
      <c r="BK80" s="886">
        <v>2</v>
      </c>
      <c r="BL80" s="886"/>
      <c r="BM80" s="886"/>
      <c r="BN80" s="886">
        <v>14</v>
      </c>
      <c r="BO80" s="887">
        <f>SUM(BN80,BG80,BH80,BJ80,BI80,BK80,BL80,BM80)</f>
        <v>52</v>
      </c>
    </row>
    <row r="81" spans="1:67" ht="33.6" thickBot="1">
      <c r="A81" s="1098" t="s">
        <v>134</v>
      </c>
      <c r="B81" s="1099"/>
      <c r="C81" s="1099"/>
      <c r="D81" s="1099"/>
      <c r="E81" s="1099"/>
      <c r="F81" s="1099"/>
      <c r="G81" s="1099"/>
      <c r="H81" s="1099"/>
      <c r="I81" s="1099"/>
      <c r="J81" s="1099"/>
      <c r="K81" s="1099"/>
      <c r="L81" s="1099"/>
      <c r="M81" s="1099"/>
      <c r="N81" s="1099"/>
      <c r="O81" s="1099"/>
      <c r="P81" s="1099"/>
      <c r="Q81" s="1099"/>
      <c r="R81" s="1099"/>
      <c r="S81" s="1099"/>
      <c r="T81" s="1099"/>
      <c r="U81" s="1099"/>
      <c r="V81" s="1099"/>
      <c r="W81" s="1099"/>
      <c r="X81" s="1099"/>
      <c r="Y81" s="1099"/>
      <c r="Z81" s="1099"/>
      <c r="AA81" s="1099"/>
      <c r="AB81" s="1099"/>
      <c r="AC81" s="1099"/>
      <c r="AD81" s="1099"/>
      <c r="AE81" s="1099"/>
      <c r="AF81" s="1099"/>
      <c r="AG81" s="1099"/>
      <c r="AH81" s="1099"/>
      <c r="AI81" s="1099"/>
      <c r="AJ81" s="1099"/>
      <c r="AK81" s="1099"/>
      <c r="AL81" s="1099"/>
      <c r="AM81" s="1099"/>
      <c r="AN81" s="1099"/>
      <c r="AO81" s="1099"/>
      <c r="AP81" s="1099"/>
      <c r="AQ81" s="1099"/>
      <c r="AR81" s="1099"/>
      <c r="AS81" s="1099"/>
      <c r="AT81" s="1099"/>
      <c r="AU81" s="1099"/>
      <c r="AV81" s="1099"/>
      <c r="AW81" s="1099"/>
      <c r="AX81" s="1099"/>
      <c r="AY81" s="1099"/>
      <c r="AZ81" s="1099"/>
      <c r="BA81" s="1099"/>
      <c r="BB81" s="1099"/>
      <c r="BC81" s="1099"/>
      <c r="BD81" s="1099"/>
      <c r="BE81" s="1099"/>
      <c r="BF81" s="1099"/>
      <c r="BG81" s="1099"/>
      <c r="BH81" s="1099"/>
      <c r="BI81" s="1099"/>
      <c r="BJ81" s="1099"/>
      <c r="BK81" s="1099"/>
      <c r="BL81" s="1099"/>
      <c r="BM81" s="1099"/>
      <c r="BN81" s="1099"/>
      <c r="BO81" s="1099"/>
    </row>
    <row r="82" spans="1:67" ht="45" customHeight="1" thickBot="1">
      <c r="A82" s="888" t="s">
        <v>25</v>
      </c>
      <c r="B82" s="886"/>
      <c r="C82" s="886"/>
      <c r="D82" s="886">
        <v>1</v>
      </c>
      <c r="E82" s="886">
        <v>2</v>
      </c>
      <c r="F82" s="886">
        <v>3</v>
      </c>
      <c r="G82" s="886">
        <v>4</v>
      </c>
      <c r="H82" s="886">
        <v>5</v>
      </c>
      <c r="I82" s="886">
        <v>6</v>
      </c>
      <c r="J82" s="886">
        <v>7</v>
      </c>
      <c r="K82" s="886">
        <v>8</v>
      </c>
      <c r="L82" s="886">
        <v>9</v>
      </c>
      <c r="M82" s="886">
        <v>10</v>
      </c>
      <c r="N82" s="886">
        <v>11</v>
      </c>
      <c r="O82" s="886">
        <v>12</v>
      </c>
      <c r="P82" s="886">
        <v>13</v>
      </c>
      <c r="Q82" s="886">
        <v>14</v>
      </c>
      <c r="R82" s="886">
        <v>15</v>
      </c>
      <c r="S82" s="886">
        <v>16</v>
      </c>
      <c r="T82" s="886">
        <v>17</v>
      </c>
      <c r="U82" s="886"/>
      <c r="V82" s="886"/>
      <c r="W82" s="886"/>
      <c r="X82" s="886"/>
      <c r="Y82" s="886"/>
      <c r="Z82" s="886"/>
      <c r="AA82" s="886"/>
      <c r="AB82" s="886"/>
      <c r="AC82" s="886"/>
      <c r="AD82" s="886">
        <v>1</v>
      </c>
      <c r="AE82" s="886">
        <v>2</v>
      </c>
      <c r="AF82" s="886">
        <v>3</v>
      </c>
      <c r="AG82" s="886">
        <v>4</v>
      </c>
      <c r="AH82" s="886">
        <v>5</v>
      </c>
      <c r="AI82" s="886">
        <v>6</v>
      </c>
      <c r="AJ82" s="886">
        <v>7</v>
      </c>
      <c r="AK82" s="886">
        <v>8</v>
      </c>
      <c r="AL82" s="886">
        <v>9</v>
      </c>
      <c r="AM82" s="886">
        <v>10</v>
      </c>
      <c r="AN82" s="886">
        <v>11</v>
      </c>
      <c r="AO82" s="886">
        <v>12</v>
      </c>
      <c r="AP82" s="886">
        <v>13</v>
      </c>
      <c r="AQ82" s="886">
        <v>14</v>
      </c>
      <c r="AR82" s="886">
        <v>15</v>
      </c>
      <c r="AS82" s="886">
        <v>16</v>
      </c>
      <c r="AT82" s="886">
        <v>17</v>
      </c>
      <c r="AU82" s="886"/>
      <c r="AV82" s="886"/>
      <c r="AW82" s="886"/>
      <c r="AX82" s="886"/>
      <c r="AY82" s="886"/>
      <c r="AZ82" s="886"/>
      <c r="BA82" s="886"/>
      <c r="BB82" s="886"/>
      <c r="BC82" s="886"/>
      <c r="BD82" s="886"/>
      <c r="BE82" s="886"/>
      <c r="BF82" s="886"/>
      <c r="BG82" s="889"/>
      <c r="BH82" s="890"/>
      <c r="BI82" s="890"/>
      <c r="BJ82" s="890"/>
      <c r="BK82" s="890"/>
      <c r="BL82" s="890"/>
      <c r="BM82" s="890"/>
      <c r="BN82" s="890"/>
      <c r="BO82" s="891"/>
    </row>
    <row r="83" spans="1:67" ht="33.6" thickBot="1">
      <c r="A83" s="892" t="s">
        <v>26</v>
      </c>
      <c r="B83" s="1100"/>
      <c r="C83" s="1101"/>
      <c r="D83" s="1101"/>
      <c r="E83" s="1101"/>
      <c r="F83" s="1101"/>
      <c r="G83" s="1101"/>
      <c r="H83" s="1101"/>
      <c r="I83" s="1101"/>
      <c r="J83" s="1101"/>
      <c r="K83" s="1101"/>
      <c r="L83" s="1101"/>
      <c r="M83" s="1101"/>
      <c r="N83" s="1101"/>
      <c r="O83" s="1101"/>
      <c r="P83" s="1101"/>
      <c r="Q83" s="1101"/>
      <c r="R83" s="1101"/>
      <c r="S83" s="1101"/>
      <c r="T83" s="1101"/>
      <c r="U83" s="1101"/>
      <c r="V83" s="1101"/>
      <c r="W83" s="1101"/>
      <c r="X83" s="1101"/>
      <c r="Y83" s="1101"/>
      <c r="Z83" s="1101"/>
      <c r="AA83" s="1101"/>
      <c r="AB83" s="1101"/>
      <c r="AC83" s="1101"/>
      <c r="AD83" s="1101"/>
      <c r="AE83" s="1101"/>
      <c r="AF83" s="1101"/>
      <c r="AG83" s="1101"/>
      <c r="AH83" s="1101"/>
      <c r="AI83" s="1101"/>
      <c r="AJ83" s="1101"/>
      <c r="AK83" s="1101"/>
      <c r="AL83" s="1101"/>
      <c r="AM83" s="1101"/>
      <c r="AN83" s="1101"/>
      <c r="AO83" s="1101"/>
      <c r="AP83" s="1101"/>
      <c r="AQ83" s="1101"/>
      <c r="AR83" s="1101"/>
      <c r="AS83" s="1101"/>
      <c r="AT83" s="1101"/>
      <c r="AU83" s="1101"/>
      <c r="AV83" s="1101"/>
      <c r="AW83" s="1101"/>
      <c r="AX83" s="1101"/>
      <c r="AY83" s="1101"/>
      <c r="AZ83" s="1101"/>
      <c r="BA83" s="1101"/>
      <c r="BB83" s="1101"/>
      <c r="BC83" s="1101"/>
      <c r="BD83" s="1101"/>
      <c r="BE83" s="1101"/>
      <c r="BF83" s="1101"/>
      <c r="BG83" s="1101"/>
      <c r="BH83" s="1101"/>
      <c r="BI83" s="1101"/>
      <c r="BJ83" s="1101"/>
      <c r="BK83" s="1101"/>
      <c r="BL83" s="1101"/>
      <c r="BM83" s="1101"/>
      <c r="BN83" s="1101"/>
      <c r="BO83" s="1102"/>
    </row>
    <row r="84" spans="1:67" ht="33.6" thickBot="1">
      <c r="A84" s="54" t="s">
        <v>145</v>
      </c>
      <c r="B84" s="984" t="s">
        <v>28</v>
      </c>
      <c r="C84" s="34" t="s">
        <v>28</v>
      </c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985" t="s">
        <v>29</v>
      </c>
      <c r="V84" s="985" t="s">
        <v>29</v>
      </c>
      <c r="W84" s="877" t="s">
        <v>30</v>
      </c>
      <c r="X84" s="877" t="s">
        <v>30</v>
      </c>
      <c r="Y84" s="877" t="s">
        <v>30</v>
      </c>
      <c r="Z84" s="877" t="s">
        <v>30</v>
      </c>
      <c r="AA84" s="877" t="s">
        <v>30</v>
      </c>
      <c r="AB84" s="877" t="s">
        <v>30</v>
      </c>
      <c r="AC84" s="877" t="s">
        <v>30</v>
      </c>
      <c r="AD84" s="34" t="s">
        <v>66</v>
      </c>
      <c r="AE84" s="34" t="s">
        <v>66</v>
      </c>
      <c r="AF84" s="34" t="s">
        <v>66</v>
      </c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946" t="s">
        <v>51</v>
      </c>
      <c r="AR84" s="946" t="s">
        <v>51</v>
      </c>
      <c r="AS84" s="877" t="s">
        <v>51</v>
      </c>
      <c r="AT84" s="877" t="s">
        <v>51</v>
      </c>
      <c r="AU84" s="946" t="s">
        <v>29</v>
      </c>
      <c r="AV84" s="946" t="s">
        <v>29</v>
      </c>
      <c r="AW84" s="877" t="s">
        <v>30</v>
      </c>
      <c r="AX84" s="877" t="s">
        <v>30</v>
      </c>
      <c r="AY84" s="877" t="s">
        <v>30</v>
      </c>
      <c r="AZ84" s="877" t="s">
        <v>30</v>
      </c>
      <c r="BA84" s="877" t="s">
        <v>30</v>
      </c>
      <c r="BB84" s="877" t="s">
        <v>30</v>
      </c>
      <c r="BC84" s="877" t="s">
        <v>30</v>
      </c>
      <c r="BD84" s="877" t="s">
        <v>30</v>
      </c>
      <c r="BE84" s="877" t="s">
        <v>30</v>
      </c>
      <c r="BF84" s="893" t="s">
        <v>30</v>
      </c>
      <c r="BG84" s="885">
        <v>27</v>
      </c>
      <c r="BH84" s="886">
        <v>4</v>
      </c>
      <c r="BI84" s="886"/>
      <c r="BJ84" s="886">
        <v>3</v>
      </c>
      <c r="BK84" s="886">
        <v>4</v>
      </c>
      <c r="BL84" s="886"/>
      <c r="BM84" s="886"/>
      <c r="BN84" s="886">
        <v>17</v>
      </c>
      <c r="BO84" s="887">
        <f>SUM(BN84,BG84,BH84,BI84,BJ84,BK84,BL84,BM84)</f>
        <v>55</v>
      </c>
    </row>
    <row r="85" spans="1:67" ht="33.6" thickBot="1">
      <c r="A85" s="1092" t="s">
        <v>146</v>
      </c>
      <c r="B85" s="1099"/>
      <c r="C85" s="1099"/>
      <c r="D85" s="1099"/>
      <c r="E85" s="1099"/>
      <c r="F85" s="1099"/>
      <c r="G85" s="1099"/>
      <c r="H85" s="1099"/>
      <c r="I85" s="1099"/>
      <c r="J85" s="1099"/>
      <c r="K85" s="1099"/>
      <c r="L85" s="1099"/>
      <c r="M85" s="1099"/>
      <c r="N85" s="1099"/>
      <c r="O85" s="1099"/>
      <c r="P85" s="1099"/>
      <c r="Q85" s="1099"/>
      <c r="R85" s="1099"/>
      <c r="S85" s="1099"/>
      <c r="T85" s="1099"/>
      <c r="U85" s="1099"/>
      <c r="V85" s="1099"/>
      <c r="W85" s="1099"/>
      <c r="X85" s="1099"/>
      <c r="Y85" s="1099"/>
      <c r="Z85" s="1099"/>
      <c r="AA85" s="1099"/>
      <c r="AB85" s="1099"/>
      <c r="AC85" s="1099"/>
      <c r="AD85" s="1099"/>
      <c r="AE85" s="1099"/>
      <c r="AF85" s="1099"/>
      <c r="AG85" s="1099"/>
      <c r="AH85" s="1099"/>
      <c r="AI85" s="1099"/>
      <c r="AJ85" s="1099"/>
      <c r="AK85" s="1099"/>
      <c r="AL85" s="1099"/>
      <c r="AM85" s="1099"/>
      <c r="AN85" s="1099"/>
      <c r="AO85" s="1099"/>
      <c r="AP85" s="1099"/>
      <c r="AQ85" s="1099"/>
      <c r="AR85" s="1099"/>
      <c r="AS85" s="1099"/>
      <c r="AT85" s="1099"/>
      <c r="AU85" s="1099"/>
      <c r="AV85" s="1099"/>
      <c r="AW85" s="1099"/>
      <c r="AX85" s="1099"/>
      <c r="AY85" s="1099"/>
      <c r="AZ85" s="1099"/>
      <c r="BA85" s="1099"/>
      <c r="BB85" s="1099"/>
      <c r="BC85" s="1099"/>
      <c r="BD85" s="1099"/>
      <c r="BE85" s="1099"/>
      <c r="BF85" s="1099"/>
      <c r="BG85" s="1093"/>
      <c r="BH85" s="1093"/>
      <c r="BI85" s="1093"/>
      <c r="BJ85" s="1093"/>
      <c r="BK85" s="1093"/>
      <c r="BL85" s="1093"/>
      <c r="BM85" s="1093"/>
      <c r="BN85" s="1093"/>
      <c r="BO85" s="1094"/>
    </row>
    <row r="86" spans="1:67" ht="45" customHeight="1" thickBot="1">
      <c r="A86" s="888" t="s">
        <v>25</v>
      </c>
      <c r="B86" s="886"/>
      <c r="C86" s="886"/>
      <c r="D86" s="886">
        <v>1</v>
      </c>
      <c r="E86" s="886">
        <v>2</v>
      </c>
      <c r="F86" s="886">
        <v>3</v>
      </c>
      <c r="G86" s="886">
        <v>4</v>
      </c>
      <c r="H86" s="886">
        <v>5</v>
      </c>
      <c r="I86" s="886">
        <v>6</v>
      </c>
      <c r="J86" s="886">
        <v>7</v>
      </c>
      <c r="K86" s="886">
        <v>8</v>
      </c>
      <c r="L86" s="886">
        <v>9</v>
      </c>
      <c r="M86" s="886">
        <v>10</v>
      </c>
      <c r="N86" s="886">
        <v>11</v>
      </c>
      <c r="O86" s="886">
        <v>12</v>
      </c>
      <c r="P86" s="886">
        <v>13</v>
      </c>
      <c r="Q86" s="886">
        <v>14</v>
      </c>
      <c r="R86" s="886">
        <v>15</v>
      </c>
      <c r="S86" s="886">
        <v>16</v>
      </c>
      <c r="T86" s="886">
        <v>17</v>
      </c>
      <c r="U86" s="886"/>
      <c r="V86" s="886"/>
      <c r="W86" s="886"/>
      <c r="X86" s="886"/>
      <c r="Y86" s="886"/>
      <c r="Z86" s="886"/>
      <c r="AA86" s="886"/>
      <c r="AB86" s="886"/>
      <c r="AC86" s="886"/>
      <c r="AD86" s="886">
        <v>1</v>
      </c>
      <c r="AE86" s="886">
        <v>2</v>
      </c>
      <c r="AF86" s="886">
        <v>3</v>
      </c>
      <c r="AG86" s="886">
        <v>4</v>
      </c>
      <c r="AH86" s="886">
        <v>5</v>
      </c>
      <c r="AI86" s="886">
        <v>6</v>
      </c>
      <c r="AJ86" s="886">
        <v>7</v>
      </c>
      <c r="AK86" s="886">
        <v>8</v>
      </c>
      <c r="AL86" s="886">
        <v>9</v>
      </c>
      <c r="AM86" s="886">
        <v>10</v>
      </c>
      <c r="AN86" s="886">
        <v>11</v>
      </c>
      <c r="AO86" s="886">
        <v>12</v>
      </c>
      <c r="AP86" s="886">
        <v>13</v>
      </c>
      <c r="AQ86" s="886">
        <v>14</v>
      </c>
      <c r="AR86" s="886">
        <v>15</v>
      </c>
      <c r="AS86" s="886">
        <v>16</v>
      </c>
      <c r="AT86" s="886">
        <v>17</v>
      </c>
      <c r="AU86" s="886"/>
      <c r="AV86" s="886"/>
      <c r="AW86" s="886"/>
      <c r="AX86" s="886"/>
      <c r="AY86" s="886"/>
      <c r="AZ86" s="886"/>
      <c r="BA86" s="886"/>
      <c r="BB86" s="886"/>
      <c r="BC86" s="886"/>
      <c r="BD86" s="886"/>
      <c r="BE86" s="886"/>
      <c r="BF86" s="886"/>
      <c r="BG86" s="889"/>
      <c r="BH86" s="890"/>
      <c r="BI86" s="890"/>
      <c r="BJ86" s="890"/>
      <c r="BK86" s="890"/>
      <c r="BL86" s="890"/>
      <c r="BM86" s="890"/>
      <c r="BN86" s="890"/>
      <c r="BO86" s="891"/>
    </row>
    <row r="87" spans="1:67" ht="33.6" thickBot="1">
      <c r="A87" s="850" t="s">
        <v>26</v>
      </c>
      <c r="B87" s="1100"/>
      <c r="C87" s="1101"/>
      <c r="D87" s="1101"/>
      <c r="E87" s="1101"/>
      <c r="F87" s="1101"/>
      <c r="G87" s="1101"/>
      <c r="H87" s="1101"/>
      <c r="I87" s="1101"/>
      <c r="J87" s="1101"/>
      <c r="K87" s="1101"/>
      <c r="L87" s="1101"/>
      <c r="M87" s="1101"/>
      <c r="N87" s="1101"/>
      <c r="O87" s="1101"/>
      <c r="P87" s="1101"/>
      <c r="Q87" s="1101"/>
      <c r="R87" s="1101"/>
      <c r="S87" s="1101"/>
      <c r="T87" s="1101"/>
      <c r="U87" s="1101"/>
      <c r="V87" s="1101"/>
      <c r="W87" s="1101"/>
      <c r="X87" s="1101"/>
      <c r="Y87" s="1101"/>
      <c r="Z87" s="1101"/>
      <c r="AA87" s="1101"/>
      <c r="AB87" s="1101"/>
      <c r="AC87" s="1101"/>
      <c r="AD87" s="1101"/>
      <c r="AE87" s="1101"/>
      <c r="AF87" s="1101"/>
      <c r="AG87" s="1101"/>
      <c r="AH87" s="1101"/>
      <c r="AI87" s="1101"/>
      <c r="AJ87" s="1101"/>
      <c r="AK87" s="1101"/>
      <c r="AL87" s="1101"/>
      <c r="AM87" s="1101"/>
      <c r="AN87" s="1101"/>
      <c r="AO87" s="1101"/>
      <c r="AP87" s="1101"/>
      <c r="AQ87" s="1101"/>
      <c r="AR87" s="1101"/>
      <c r="AS87" s="1101"/>
      <c r="AT87" s="1101"/>
      <c r="AU87" s="1101"/>
      <c r="AV87" s="1101"/>
      <c r="AW87" s="1101"/>
      <c r="AX87" s="1101"/>
      <c r="AY87" s="1101"/>
      <c r="AZ87" s="1101"/>
      <c r="BA87" s="1101"/>
      <c r="BB87" s="1101"/>
      <c r="BC87" s="1101"/>
      <c r="BD87" s="1101"/>
      <c r="BE87" s="1101"/>
      <c r="BF87" s="1101"/>
      <c r="BG87" s="1104"/>
      <c r="BH87" s="1104"/>
      <c r="BI87" s="1104"/>
      <c r="BJ87" s="1104"/>
      <c r="BK87" s="1104"/>
      <c r="BL87" s="1104"/>
      <c r="BM87" s="1104"/>
      <c r="BN87" s="1104"/>
      <c r="BO87" s="1105"/>
    </row>
    <row r="88" spans="1:67" ht="33.6" thickBot="1">
      <c r="A88" s="884" t="s">
        <v>145</v>
      </c>
      <c r="B88" s="34" t="s">
        <v>28</v>
      </c>
      <c r="C88" s="34" t="s">
        <v>28</v>
      </c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985" t="s">
        <v>29</v>
      </c>
      <c r="V88" s="985" t="s">
        <v>29</v>
      </c>
      <c r="W88" s="877" t="s">
        <v>30</v>
      </c>
      <c r="X88" s="877" t="s">
        <v>30</v>
      </c>
      <c r="Y88" s="877" t="s">
        <v>30</v>
      </c>
      <c r="Z88" s="877" t="s">
        <v>30</v>
      </c>
      <c r="AA88" s="877" t="s">
        <v>30</v>
      </c>
      <c r="AB88" s="877" t="s">
        <v>30</v>
      </c>
      <c r="AC88" s="877" t="s">
        <v>30</v>
      </c>
      <c r="AD88" s="34" t="s">
        <v>66</v>
      </c>
      <c r="AE88" s="34" t="s">
        <v>66</v>
      </c>
      <c r="AF88" s="34" t="s">
        <v>66</v>
      </c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877" t="s">
        <v>51</v>
      </c>
      <c r="AT88" s="877" t="s">
        <v>51</v>
      </c>
      <c r="AU88" s="946" t="s">
        <v>29</v>
      </c>
      <c r="AV88" s="946" t="s">
        <v>29</v>
      </c>
      <c r="AW88" s="877" t="s">
        <v>30</v>
      </c>
      <c r="AX88" s="877" t="s">
        <v>30</v>
      </c>
      <c r="AY88" s="877" t="s">
        <v>30</v>
      </c>
      <c r="AZ88" s="877" t="s">
        <v>30</v>
      </c>
      <c r="BA88" s="877" t="s">
        <v>30</v>
      </c>
      <c r="BB88" s="877" t="s">
        <v>30</v>
      </c>
      <c r="BC88" s="877" t="s">
        <v>30</v>
      </c>
      <c r="BD88" s="877" t="s">
        <v>30</v>
      </c>
      <c r="BE88" s="877" t="s">
        <v>30</v>
      </c>
      <c r="BF88" s="893" t="s">
        <v>30</v>
      </c>
      <c r="BG88" s="885">
        <v>29</v>
      </c>
      <c r="BH88" s="886">
        <v>4</v>
      </c>
      <c r="BI88" s="886"/>
      <c r="BJ88" s="886">
        <v>3</v>
      </c>
      <c r="BK88" s="886">
        <v>2</v>
      </c>
      <c r="BL88" s="886"/>
      <c r="BM88" s="886"/>
      <c r="BN88" s="886">
        <v>17</v>
      </c>
      <c r="BO88" s="887">
        <f>SUM(BN88,BG88,BH88,BI88,BJ88,BK88,BL88,BM88)</f>
        <v>55</v>
      </c>
    </row>
    <row r="89" spans="1:67" ht="33.6" thickBot="1">
      <c r="A89" s="1092" t="s">
        <v>147</v>
      </c>
      <c r="B89" s="1099"/>
      <c r="C89" s="1099"/>
      <c r="D89" s="1099"/>
      <c r="E89" s="1099"/>
      <c r="F89" s="1099"/>
      <c r="G89" s="1099"/>
      <c r="H89" s="1099"/>
      <c r="I89" s="1099"/>
      <c r="J89" s="1099"/>
      <c r="K89" s="1099"/>
      <c r="L89" s="1099"/>
      <c r="M89" s="1099"/>
      <c r="N89" s="1099"/>
      <c r="O89" s="1099"/>
      <c r="P89" s="1099"/>
      <c r="Q89" s="1099"/>
      <c r="R89" s="1099"/>
      <c r="S89" s="1099"/>
      <c r="T89" s="1099"/>
      <c r="U89" s="1099"/>
      <c r="V89" s="1099"/>
      <c r="W89" s="1099"/>
      <c r="X89" s="1099"/>
      <c r="Y89" s="1099"/>
      <c r="Z89" s="1099"/>
      <c r="AA89" s="1099"/>
      <c r="AB89" s="1099"/>
      <c r="AC89" s="1099"/>
      <c r="AD89" s="1099"/>
      <c r="AE89" s="1099"/>
      <c r="AF89" s="1099"/>
      <c r="AG89" s="1099"/>
      <c r="AH89" s="1099"/>
      <c r="AI89" s="1099"/>
      <c r="AJ89" s="1099"/>
      <c r="AK89" s="1099"/>
      <c r="AL89" s="1099"/>
      <c r="AM89" s="1099"/>
      <c r="AN89" s="1099"/>
      <c r="AO89" s="1099"/>
      <c r="AP89" s="1099"/>
      <c r="AQ89" s="1099"/>
      <c r="AR89" s="1099"/>
      <c r="AS89" s="1099"/>
      <c r="AT89" s="1099"/>
      <c r="AU89" s="1099"/>
      <c r="AV89" s="1099"/>
      <c r="AW89" s="1099"/>
      <c r="AX89" s="1099"/>
      <c r="AY89" s="1099"/>
      <c r="AZ89" s="1099"/>
      <c r="BA89" s="1099"/>
      <c r="BB89" s="1099"/>
      <c r="BC89" s="1099"/>
      <c r="BD89" s="1099"/>
      <c r="BE89" s="1099"/>
      <c r="BF89" s="1099"/>
      <c r="BG89" s="1093"/>
      <c r="BH89" s="1093"/>
      <c r="BI89" s="1093"/>
      <c r="BJ89" s="1093"/>
      <c r="BK89" s="1093"/>
      <c r="BL89" s="1093"/>
      <c r="BM89" s="1093"/>
      <c r="BN89" s="1093"/>
      <c r="BO89" s="1094"/>
    </row>
    <row r="90" spans="1:67" ht="49.2" customHeight="1" thickBot="1">
      <c r="A90" s="888" t="s">
        <v>25</v>
      </c>
      <c r="B90" s="886"/>
      <c r="C90" s="886"/>
      <c r="D90" s="886">
        <v>1</v>
      </c>
      <c r="E90" s="886">
        <v>2</v>
      </c>
      <c r="F90" s="886">
        <v>3</v>
      </c>
      <c r="G90" s="886">
        <v>4</v>
      </c>
      <c r="H90" s="886">
        <v>5</v>
      </c>
      <c r="I90" s="886">
        <v>6</v>
      </c>
      <c r="J90" s="886">
        <v>7</v>
      </c>
      <c r="K90" s="886">
        <v>8</v>
      </c>
      <c r="L90" s="886">
        <v>9</v>
      </c>
      <c r="M90" s="886">
        <v>10</v>
      </c>
      <c r="N90" s="886">
        <v>11</v>
      </c>
      <c r="O90" s="886">
        <v>12</v>
      </c>
      <c r="P90" s="886">
        <v>13</v>
      </c>
      <c r="Q90" s="886">
        <v>14</v>
      </c>
      <c r="R90" s="886">
        <v>15</v>
      </c>
      <c r="S90" s="886">
        <v>16</v>
      </c>
      <c r="T90" s="886">
        <v>17</v>
      </c>
      <c r="U90" s="886"/>
      <c r="V90" s="886"/>
      <c r="W90" s="886"/>
      <c r="X90" s="886"/>
      <c r="Y90" s="886"/>
      <c r="Z90" s="886"/>
      <c r="AA90" s="886"/>
      <c r="AB90" s="886"/>
      <c r="AC90" s="886"/>
      <c r="AD90" s="886">
        <v>1</v>
      </c>
      <c r="AE90" s="886">
        <v>2</v>
      </c>
      <c r="AF90" s="886">
        <v>3</v>
      </c>
      <c r="AG90" s="886">
        <v>4</v>
      </c>
      <c r="AH90" s="886">
        <v>5</v>
      </c>
      <c r="AI90" s="886">
        <v>6</v>
      </c>
      <c r="AJ90" s="886">
        <v>7</v>
      </c>
      <c r="AK90" s="886">
        <v>8</v>
      </c>
      <c r="AL90" s="886">
        <v>9</v>
      </c>
      <c r="AM90" s="886">
        <v>10</v>
      </c>
      <c r="AN90" s="886">
        <v>11</v>
      </c>
      <c r="AO90" s="886">
        <v>12</v>
      </c>
      <c r="AP90" s="886">
        <v>13</v>
      </c>
      <c r="AQ90" s="886">
        <v>14</v>
      </c>
      <c r="AR90" s="886">
        <v>15</v>
      </c>
      <c r="AS90" s="886">
        <v>16</v>
      </c>
      <c r="AT90" s="886">
        <v>17</v>
      </c>
      <c r="AU90" s="886"/>
      <c r="AV90" s="886"/>
      <c r="AW90" s="886"/>
      <c r="AX90" s="886"/>
      <c r="AY90" s="886"/>
      <c r="AZ90" s="886"/>
      <c r="BA90" s="886"/>
      <c r="BB90" s="886"/>
      <c r="BC90" s="886"/>
      <c r="BD90" s="886"/>
      <c r="BE90" s="886"/>
      <c r="BF90" s="886"/>
      <c r="BG90" s="889"/>
      <c r="BH90" s="890"/>
      <c r="BI90" s="890"/>
      <c r="BJ90" s="890"/>
      <c r="BK90" s="890"/>
      <c r="BL90" s="890"/>
      <c r="BM90" s="890"/>
      <c r="BN90" s="890"/>
      <c r="BO90" s="891"/>
    </row>
    <row r="91" spans="1:67" ht="33.6" thickBot="1">
      <c r="A91" s="850" t="s">
        <v>26</v>
      </c>
      <c r="B91" s="1100"/>
      <c r="C91" s="1101"/>
      <c r="D91" s="1101"/>
      <c r="E91" s="1101"/>
      <c r="F91" s="1101"/>
      <c r="G91" s="1101"/>
      <c r="H91" s="1101"/>
      <c r="I91" s="1101"/>
      <c r="J91" s="1101"/>
      <c r="K91" s="1101"/>
      <c r="L91" s="1101"/>
      <c r="M91" s="1101"/>
      <c r="N91" s="1101"/>
      <c r="O91" s="1101"/>
      <c r="P91" s="1101"/>
      <c r="Q91" s="1101"/>
      <c r="R91" s="1101"/>
      <c r="S91" s="1101"/>
      <c r="T91" s="1101"/>
      <c r="U91" s="1101"/>
      <c r="V91" s="1101"/>
      <c r="W91" s="1101"/>
      <c r="X91" s="1101"/>
      <c r="Y91" s="1101"/>
      <c r="Z91" s="1101"/>
      <c r="AA91" s="1101"/>
      <c r="AB91" s="1101"/>
      <c r="AC91" s="1101"/>
      <c r="AD91" s="1101"/>
      <c r="AE91" s="1101"/>
      <c r="AF91" s="1101"/>
      <c r="AG91" s="1101"/>
      <c r="AH91" s="1101"/>
      <c r="AI91" s="1101"/>
      <c r="AJ91" s="1101"/>
      <c r="AK91" s="1101"/>
      <c r="AL91" s="1101"/>
      <c r="AM91" s="1101"/>
      <c r="AN91" s="1101"/>
      <c r="AO91" s="1101"/>
      <c r="AP91" s="1101"/>
      <c r="AQ91" s="1101"/>
      <c r="AR91" s="1101"/>
      <c r="AS91" s="1101"/>
      <c r="AT91" s="1101"/>
      <c r="AU91" s="1101"/>
      <c r="AV91" s="1101"/>
      <c r="AW91" s="1101"/>
      <c r="AX91" s="1101"/>
      <c r="AY91" s="1101"/>
      <c r="AZ91" s="1101"/>
      <c r="BA91" s="1101"/>
      <c r="BB91" s="1101"/>
      <c r="BC91" s="1101"/>
      <c r="BD91" s="1101"/>
      <c r="BE91" s="1101"/>
      <c r="BF91" s="1101"/>
      <c r="BG91" s="1104"/>
      <c r="BH91" s="1104"/>
      <c r="BI91" s="1104"/>
      <c r="BJ91" s="1104"/>
      <c r="BK91" s="1104"/>
      <c r="BL91" s="1104"/>
      <c r="BM91" s="1104"/>
      <c r="BN91" s="1104"/>
      <c r="BO91" s="1105"/>
    </row>
    <row r="92" spans="1:67" ht="33.6" thickBot="1">
      <c r="A92" s="884" t="s">
        <v>145</v>
      </c>
      <c r="B92" s="34" t="s">
        <v>28</v>
      </c>
      <c r="C92" s="34" t="s">
        <v>28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985" t="s">
        <v>29</v>
      </c>
      <c r="V92" s="985" t="s">
        <v>29</v>
      </c>
      <c r="W92" s="877" t="s">
        <v>30</v>
      </c>
      <c r="X92" s="877" t="s">
        <v>30</v>
      </c>
      <c r="Y92" s="877" t="s">
        <v>30</v>
      </c>
      <c r="Z92" s="877" t="s">
        <v>30</v>
      </c>
      <c r="AA92" s="877" t="s">
        <v>30</v>
      </c>
      <c r="AB92" s="877" t="s">
        <v>30</v>
      </c>
      <c r="AC92" s="877" t="s">
        <v>30</v>
      </c>
      <c r="AD92" s="34" t="s">
        <v>66</v>
      </c>
      <c r="AE92" s="34" t="s">
        <v>66</v>
      </c>
      <c r="AF92" s="34" t="s">
        <v>66</v>
      </c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 t="s">
        <v>51</v>
      </c>
      <c r="AR92" s="34" t="s">
        <v>51</v>
      </c>
      <c r="AS92" s="34" t="s">
        <v>51</v>
      </c>
      <c r="AT92" s="34" t="s">
        <v>51</v>
      </c>
      <c r="AU92" s="946" t="s">
        <v>29</v>
      </c>
      <c r="AV92" s="946" t="s">
        <v>29</v>
      </c>
      <c r="AW92" s="877" t="s">
        <v>30</v>
      </c>
      <c r="AX92" s="877" t="s">
        <v>30</v>
      </c>
      <c r="AY92" s="877" t="s">
        <v>30</v>
      </c>
      <c r="AZ92" s="877" t="s">
        <v>30</v>
      </c>
      <c r="BA92" s="877" t="s">
        <v>30</v>
      </c>
      <c r="BB92" s="877" t="s">
        <v>30</v>
      </c>
      <c r="BC92" s="877" t="s">
        <v>30</v>
      </c>
      <c r="BD92" s="877" t="s">
        <v>30</v>
      </c>
      <c r="BE92" s="877" t="s">
        <v>30</v>
      </c>
      <c r="BF92" s="893" t="s">
        <v>30</v>
      </c>
      <c r="BG92" s="895">
        <v>27</v>
      </c>
      <c r="BH92" s="886">
        <v>4</v>
      </c>
      <c r="BI92" s="886"/>
      <c r="BJ92" s="886">
        <v>3</v>
      </c>
      <c r="BK92" s="886">
        <v>4</v>
      </c>
      <c r="BL92" s="886"/>
      <c r="BM92" s="886"/>
      <c r="BN92" s="886">
        <v>17</v>
      </c>
      <c r="BO92" s="887">
        <f>SUM(BN92,BG92,BH92,BI92,BJ92,BK92,BL92,BM92)</f>
        <v>55</v>
      </c>
    </row>
    <row r="93" spans="1:67" ht="33.6" thickBot="1">
      <c r="A93" s="1092" t="s">
        <v>148</v>
      </c>
      <c r="B93" s="1099"/>
      <c r="C93" s="1099"/>
      <c r="D93" s="1099"/>
      <c r="E93" s="1099"/>
      <c r="F93" s="1099"/>
      <c r="G93" s="1099"/>
      <c r="H93" s="1099"/>
      <c r="I93" s="1099"/>
      <c r="J93" s="1099"/>
      <c r="K93" s="1099"/>
      <c r="L93" s="1099"/>
      <c r="M93" s="1099"/>
      <c r="N93" s="1099"/>
      <c r="O93" s="1099"/>
      <c r="P93" s="1099"/>
      <c r="Q93" s="1099"/>
      <c r="R93" s="1099"/>
      <c r="S93" s="1099"/>
      <c r="T93" s="1099"/>
      <c r="U93" s="1099"/>
      <c r="V93" s="1099"/>
      <c r="W93" s="1099"/>
      <c r="X93" s="1099"/>
      <c r="Y93" s="1099"/>
      <c r="Z93" s="1099"/>
      <c r="AA93" s="1099"/>
      <c r="AB93" s="1099"/>
      <c r="AC93" s="1099"/>
      <c r="AD93" s="1099"/>
      <c r="AE93" s="1099"/>
      <c r="AF93" s="1099"/>
      <c r="AG93" s="1099"/>
      <c r="AH93" s="1099"/>
      <c r="AI93" s="1099"/>
      <c r="AJ93" s="1099"/>
      <c r="AK93" s="1099"/>
      <c r="AL93" s="1099"/>
      <c r="AM93" s="1099"/>
      <c r="AN93" s="1099"/>
      <c r="AO93" s="1099"/>
      <c r="AP93" s="1099"/>
      <c r="AQ93" s="1099"/>
      <c r="AR93" s="1099"/>
      <c r="AS93" s="1099"/>
      <c r="AT93" s="1099"/>
      <c r="AU93" s="1099"/>
      <c r="AV93" s="1099"/>
      <c r="AW93" s="1099"/>
      <c r="AX93" s="1099"/>
      <c r="AY93" s="1099"/>
      <c r="AZ93" s="1099"/>
      <c r="BA93" s="1099"/>
      <c r="BB93" s="1099"/>
      <c r="BC93" s="1099"/>
      <c r="BD93" s="1099"/>
      <c r="BE93" s="1099"/>
      <c r="BF93" s="1099"/>
      <c r="BG93" s="1093"/>
      <c r="BH93" s="1093"/>
      <c r="BI93" s="1093"/>
      <c r="BJ93" s="1093"/>
      <c r="BK93" s="1093"/>
      <c r="BL93" s="1093"/>
      <c r="BM93" s="1093"/>
      <c r="BN93" s="1093"/>
      <c r="BO93" s="1094"/>
    </row>
    <row r="94" spans="1:67" ht="49.2" customHeight="1" thickBot="1">
      <c r="A94" s="888" t="s">
        <v>25</v>
      </c>
      <c r="B94" s="886"/>
      <c r="C94" s="886"/>
      <c r="D94" s="886">
        <v>1</v>
      </c>
      <c r="E94" s="886">
        <v>2</v>
      </c>
      <c r="F94" s="886">
        <v>3</v>
      </c>
      <c r="G94" s="886">
        <v>4</v>
      </c>
      <c r="H94" s="886">
        <v>5</v>
      </c>
      <c r="I94" s="886">
        <v>6</v>
      </c>
      <c r="J94" s="886">
        <v>7</v>
      </c>
      <c r="K94" s="886">
        <v>8</v>
      </c>
      <c r="L94" s="886">
        <v>9</v>
      </c>
      <c r="M94" s="886">
        <v>10</v>
      </c>
      <c r="N94" s="886">
        <v>11</v>
      </c>
      <c r="O94" s="886">
        <v>12</v>
      </c>
      <c r="P94" s="886">
        <v>13</v>
      </c>
      <c r="Q94" s="886">
        <v>14</v>
      </c>
      <c r="R94" s="886">
        <v>15</v>
      </c>
      <c r="S94" s="886">
        <v>16</v>
      </c>
      <c r="T94" s="886">
        <v>17</v>
      </c>
      <c r="U94" s="886"/>
      <c r="V94" s="886"/>
      <c r="W94" s="886"/>
      <c r="X94" s="886"/>
      <c r="Y94" s="886"/>
      <c r="Z94" s="886"/>
      <c r="AA94" s="886"/>
      <c r="AB94" s="886"/>
      <c r="AC94" s="886"/>
      <c r="AD94" s="886">
        <v>1</v>
      </c>
      <c r="AE94" s="886">
        <v>2</v>
      </c>
      <c r="AF94" s="886">
        <v>3</v>
      </c>
      <c r="AG94" s="886">
        <v>4</v>
      </c>
      <c r="AH94" s="886">
        <v>5</v>
      </c>
      <c r="AI94" s="886">
        <v>6</v>
      </c>
      <c r="AJ94" s="886">
        <v>7</v>
      </c>
      <c r="AK94" s="886">
        <v>8</v>
      </c>
      <c r="AL94" s="886">
        <v>9</v>
      </c>
      <c r="AM94" s="886">
        <v>10</v>
      </c>
      <c r="AN94" s="886">
        <v>11</v>
      </c>
      <c r="AO94" s="886">
        <v>12</v>
      </c>
      <c r="AP94" s="886">
        <v>13</v>
      </c>
      <c r="AQ94" s="886">
        <v>14</v>
      </c>
      <c r="AR94" s="886">
        <v>15</v>
      </c>
      <c r="AS94" s="886">
        <v>16</v>
      </c>
      <c r="AT94" s="886">
        <v>17</v>
      </c>
      <c r="AU94" s="886"/>
      <c r="AV94" s="886"/>
      <c r="AW94" s="886"/>
      <c r="AX94" s="886"/>
      <c r="AY94" s="886"/>
      <c r="AZ94" s="886"/>
      <c r="BA94" s="886"/>
      <c r="BB94" s="886"/>
      <c r="BC94" s="886"/>
      <c r="BD94" s="886"/>
      <c r="BE94" s="886"/>
      <c r="BF94" s="886"/>
      <c r="BG94" s="889"/>
      <c r="BH94" s="890"/>
      <c r="BI94" s="890"/>
      <c r="BJ94" s="890"/>
      <c r="BK94" s="890"/>
      <c r="BL94" s="890"/>
      <c r="BM94" s="890"/>
      <c r="BN94" s="890"/>
      <c r="BO94" s="891"/>
    </row>
    <row r="95" spans="1:67" ht="33.6" thickBot="1">
      <c r="A95" s="850" t="s">
        <v>26</v>
      </c>
      <c r="B95" s="1063"/>
      <c r="C95" s="1064"/>
      <c r="D95" s="1064"/>
      <c r="E95" s="1064"/>
      <c r="F95" s="1064"/>
      <c r="G95" s="1064"/>
      <c r="H95" s="1064"/>
      <c r="I95" s="1064"/>
      <c r="J95" s="1064"/>
      <c r="K95" s="1064"/>
      <c r="L95" s="1064"/>
      <c r="M95" s="1064"/>
      <c r="N95" s="1064"/>
      <c r="O95" s="1064"/>
      <c r="P95" s="1064"/>
      <c r="Q95" s="1064"/>
      <c r="R95" s="1064"/>
      <c r="S95" s="1064"/>
      <c r="T95" s="1064"/>
      <c r="U95" s="1064"/>
      <c r="V95" s="1064"/>
      <c r="W95" s="1064"/>
      <c r="X95" s="1064"/>
      <c r="Y95" s="1064"/>
      <c r="Z95" s="1064"/>
      <c r="AA95" s="1064"/>
      <c r="AB95" s="1064"/>
      <c r="AC95" s="1064"/>
      <c r="AD95" s="1064"/>
      <c r="AE95" s="1064"/>
      <c r="AF95" s="1064"/>
      <c r="AG95" s="1064"/>
      <c r="AH95" s="1064"/>
      <c r="AI95" s="1064"/>
      <c r="AJ95" s="1064"/>
      <c r="AK95" s="1064"/>
      <c r="AL95" s="1064"/>
      <c r="AM95" s="1064"/>
      <c r="AN95" s="1064"/>
      <c r="AO95" s="1064"/>
      <c r="AP95" s="1064"/>
      <c r="AQ95" s="1064"/>
      <c r="AR95" s="1064"/>
      <c r="AS95" s="1064"/>
      <c r="AT95" s="1064"/>
      <c r="AU95" s="1064"/>
      <c r="AV95" s="1064"/>
      <c r="AW95" s="1064"/>
      <c r="AX95" s="1064"/>
      <c r="AY95" s="1064"/>
      <c r="AZ95" s="1064"/>
      <c r="BA95" s="1064"/>
      <c r="BB95" s="1064"/>
      <c r="BC95" s="1064"/>
      <c r="BD95" s="1064"/>
      <c r="BE95" s="1064"/>
      <c r="BF95" s="1064"/>
      <c r="BG95" s="1064"/>
      <c r="BH95" s="1064"/>
      <c r="BI95" s="1064"/>
      <c r="BJ95" s="1064"/>
      <c r="BK95" s="1064"/>
      <c r="BL95" s="1064"/>
      <c r="BM95" s="1064"/>
      <c r="BN95" s="1064"/>
      <c r="BO95" s="1066"/>
    </row>
    <row r="96" spans="1:67" ht="33.6" thickBot="1">
      <c r="A96" s="884" t="s">
        <v>145</v>
      </c>
      <c r="B96" s="34" t="s">
        <v>28</v>
      </c>
      <c r="C96" s="34" t="s">
        <v>28</v>
      </c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985" t="s">
        <v>29</v>
      </c>
      <c r="V96" s="985" t="s">
        <v>29</v>
      </c>
      <c r="W96" s="877" t="s">
        <v>30</v>
      </c>
      <c r="X96" s="877" t="s">
        <v>30</v>
      </c>
      <c r="Y96" s="877" t="s">
        <v>30</v>
      </c>
      <c r="Z96" s="877" t="s">
        <v>30</v>
      </c>
      <c r="AA96" s="877" t="s">
        <v>30</v>
      </c>
      <c r="AB96" s="877" t="s">
        <v>30</v>
      </c>
      <c r="AC96" s="34" t="s">
        <v>51</v>
      </c>
      <c r="AD96" s="34" t="s">
        <v>51</v>
      </c>
      <c r="AE96" s="34" t="s">
        <v>51</v>
      </c>
      <c r="AF96" s="34" t="s">
        <v>51</v>
      </c>
      <c r="AG96" s="34" t="s">
        <v>51</v>
      </c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946" t="s">
        <v>29</v>
      </c>
      <c r="AV96" s="946" t="s">
        <v>29</v>
      </c>
      <c r="AW96" s="877" t="s">
        <v>30</v>
      </c>
      <c r="AX96" s="877" t="s">
        <v>30</v>
      </c>
      <c r="AY96" s="877" t="s">
        <v>30</v>
      </c>
      <c r="AZ96" s="877" t="s">
        <v>30</v>
      </c>
      <c r="BA96" s="877" t="s">
        <v>30</v>
      </c>
      <c r="BB96" s="877" t="s">
        <v>30</v>
      </c>
      <c r="BC96" s="877" t="s">
        <v>30</v>
      </c>
      <c r="BD96" s="877" t="s">
        <v>30</v>
      </c>
      <c r="BE96" s="877" t="s">
        <v>30</v>
      </c>
      <c r="BF96" s="893" t="s">
        <v>30</v>
      </c>
      <c r="BG96" s="885">
        <v>30</v>
      </c>
      <c r="BH96" s="886">
        <v>4</v>
      </c>
      <c r="BI96" s="886"/>
      <c r="BJ96" s="886"/>
      <c r="BK96" s="886">
        <v>5</v>
      </c>
      <c r="BL96" s="886"/>
      <c r="BM96" s="886"/>
      <c r="BN96" s="886">
        <v>16</v>
      </c>
      <c r="BO96" s="887">
        <f>SUM(BN96,BG96,BH96,BI96,BK96,BJ96,BL96)</f>
        <v>55</v>
      </c>
    </row>
    <row r="97" spans="1:67" ht="33.6" thickBot="1">
      <c r="A97" s="1098" t="s">
        <v>149</v>
      </c>
      <c r="B97" s="1099"/>
      <c r="C97" s="1099"/>
      <c r="D97" s="1099"/>
      <c r="E97" s="1099"/>
      <c r="F97" s="1099"/>
      <c r="G97" s="1099"/>
      <c r="H97" s="1099"/>
      <c r="I97" s="1099"/>
      <c r="J97" s="1099"/>
      <c r="K97" s="1099"/>
      <c r="L97" s="1099"/>
      <c r="M97" s="1099"/>
      <c r="N97" s="1099"/>
      <c r="O97" s="1099"/>
      <c r="P97" s="1099"/>
      <c r="Q97" s="1099"/>
      <c r="R97" s="1099"/>
      <c r="S97" s="1099"/>
      <c r="T97" s="1099"/>
      <c r="U97" s="1099"/>
      <c r="V97" s="1099"/>
      <c r="W97" s="1099"/>
      <c r="X97" s="1099"/>
      <c r="Y97" s="1099"/>
      <c r="Z97" s="1099"/>
      <c r="AA97" s="1099"/>
      <c r="AB97" s="1099"/>
      <c r="AC97" s="1099"/>
      <c r="AD97" s="1099"/>
      <c r="AE97" s="1099"/>
      <c r="AF97" s="1099"/>
      <c r="AG97" s="1099"/>
      <c r="AH97" s="1099"/>
      <c r="AI97" s="1099"/>
      <c r="AJ97" s="1099"/>
      <c r="AK97" s="1099"/>
      <c r="AL97" s="1099"/>
      <c r="AM97" s="1099"/>
      <c r="AN97" s="1099"/>
      <c r="AO97" s="1099"/>
      <c r="AP97" s="1099"/>
      <c r="AQ97" s="1099"/>
      <c r="AR97" s="1099"/>
      <c r="AS97" s="1099"/>
      <c r="AT97" s="1099"/>
      <c r="AU97" s="1099"/>
      <c r="AV97" s="1099"/>
      <c r="AW97" s="1099"/>
      <c r="AX97" s="1099"/>
      <c r="AY97" s="1099"/>
      <c r="AZ97" s="1099"/>
      <c r="BA97" s="1099"/>
      <c r="BB97" s="1099"/>
      <c r="BC97" s="1099"/>
      <c r="BD97" s="1099"/>
      <c r="BE97" s="1099"/>
      <c r="BF97" s="1099"/>
      <c r="BG97" s="1099"/>
      <c r="BH97" s="1099"/>
      <c r="BI97" s="1099"/>
      <c r="BJ97" s="1099"/>
      <c r="BK97" s="1099"/>
      <c r="BL97" s="1099"/>
      <c r="BM97" s="1099"/>
      <c r="BN97" s="1099"/>
      <c r="BO97" s="1103"/>
    </row>
    <row r="98" spans="1:67" ht="46.95" customHeight="1" thickBot="1">
      <c r="A98" s="888" t="s">
        <v>25</v>
      </c>
      <c r="B98" s="886"/>
      <c r="C98" s="886"/>
      <c r="D98" s="886">
        <v>1</v>
      </c>
      <c r="E98" s="886">
        <v>2</v>
      </c>
      <c r="F98" s="886">
        <v>3</v>
      </c>
      <c r="G98" s="886">
        <v>4</v>
      </c>
      <c r="H98" s="886">
        <v>5</v>
      </c>
      <c r="I98" s="886">
        <v>6</v>
      </c>
      <c r="J98" s="886">
        <v>7</v>
      </c>
      <c r="K98" s="886">
        <v>8</v>
      </c>
      <c r="L98" s="886">
        <v>9</v>
      </c>
      <c r="M98" s="886">
        <v>10</v>
      </c>
      <c r="N98" s="886">
        <v>11</v>
      </c>
      <c r="O98" s="886">
        <v>12</v>
      </c>
      <c r="P98" s="886">
        <v>13</v>
      </c>
      <c r="Q98" s="886">
        <v>14</v>
      </c>
      <c r="R98" s="886">
        <v>15</v>
      </c>
      <c r="S98" s="886">
        <v>16</v>
      </c>
      <c r="T98" s="886">
        <v>17</v>
      </c>
      <c r="U98" s="886"/>
      <c r="V98" s="886"/>
      <c r="W98" s="886"/>
      <c r="X98" s="886"/>
      <c r="Y98" s="886"/>
      <c r="Z98" s="886"/>
      <c r="AA98" s="886"/>
      <c r="AB98" s="886"/>
      <c r="AC98" s="886"/>
      <c r="AD98" s="886">
        <v>1</v>
      </c>
      <c r="AE98" s="886">
        <v>2</v>
      </c>
      <c r="AF98" s="886">
        <v>3</v>
      </c>
      <c r="AG98" s="886">
        <v>4</v>
      </c>
      <c r="AH98" s="886">
        <v>5</v>
      </c>
      <c r="AI98" s="886">
        <v>6</v>
      </c>
      <c r="AJ98" s="886">
        <v>7</v>
      </c>
      <c r="AK98" s="886">
        <v>8</v>
      </c>
      <c r="AL98" s="886">
        <v>9</v>
      </c>
      <c r="AM98" s="886">
        <v>10</v>
      </c>
      <c r="AN98" s="886">
        <v>11</v>
      </c>
      <c r="AO98" s="886">
        <v>12</v>
      </c>
      <c r="AP98" s="886">
        <v>13</v>
      </c>
      <c r="AQ98" s="886">
        <v>14</v>
      </c>
      <c r="AR98" s="886">
        <v>15</v>
      </c>
      <c r="AS98" s="886">
        <v>16</v>
      </c>
      <c r="AT98" s="886">
        <v>17</v>
      </c>
      <c r="AU98" s="886"/>
      <c r="AV98" s="886"/>
      <c r="AW98" s="886"/>
      <c r="AX98" s="886"/>
      <c r="AY98" s="886"/>
      <c r="AZ98" s="886"/>
      <c r="BA98" s="886"/>
      <c r="BB98" s="886"/>
      <c r="BC98" s="886"/>
      <c r="BD98" s="886"/>
      <c r="BE98" s="886"/>
      <c r="BF98" s="886"/>
      <c r="BG98" s="889"/>
      <c r="BH98" s="890"/>
      <c r="BI98" s="890"/>
      <c r="BJ98" s="890"/>
      <c r="BK98" s="890"/>
      <c r="BL98" s="890"/>
      <c r="BM98" s="890"/>
      <c r="BN98" s="890"/>
      <c r="BO98" s="891"/>
    </row>
    <row r="99" spans="1:67" ht="33.6" thickBot="1">
      <c r="A99" s="850" t="s">
        <v>26</v>
      </c>
      <c r="B99" s="1100"/>
      <c r="C99" s="1101"/>
      <c r="D99" s="1101"/>
      <c r="E99" s="1101"/>
      <c r="F99" s="1101"/>
      <c r="G99" s="1101"/>
      <c r="H99" s="1101"/>
      <c r="I99" s="1101"/>
      <c r="J99" s="1101"/>
      <c r="K99" s="1101"/>
      <c r="L99" s="1101"/>
      <c r="M99" s="1101"/>
      <c r="N99" s="1101"/>
      <c r="O99" s="1101"/>
      <c r="P99" s="1101"/>
      <c r="Q99" s="1101"/>
      <c r="R99" s="1101"/>
      <c r="S99" s="1101"/>
      <c r="T99" s="1101"/>
      <c r="U99" s="1101"/>
      <c r="V99" s="1101"/>
      <c r="W99" s="1101"/>
      <c r="X99" s="1101"/>
      <c r="Y99" s="1101"/>
      <c r="Z99" s="1101"/>
      <c r="AA99" s="1101"/>
      <c r="AB99" s="1101"/>
      <c r="AC99" s="1101"/>
      <c r="AD99" s="1101"/>
      <c r="AE99" s="1101"/>
      <c r="AF99" s="1101"/>
      <c r="AG99" s="1101"/>
      <c r="AH99" s="1101"/>
      <c r="AI99" s="1101"/>
      <c r="AJ99" s="1101"/>
      <c r="AK99" s="1101"/>
      <c r="AL99" s="1101"/>
      <c r="AM99" s="1101"/>
      <c r="AN99" s="1101"/>
      <c r="AO99" s="1101"/>
      <c r="AP99" s="1101"/>
      <c r="AQ99" s="1101"/>
      <c r="AR99" s="1101"/>
      <c r="AS99" s="1101"/>
      <c r="AT99" s="1101"/>
      <c r="AU99" s="1101"/>
      <c r="AV99" s="1101"/>
      <c r="AW99" s="1101"/>
      <c r="AX99" s="1101"/>
      <c r="AY99" s="1101"/>
      <c r="AZ99" s="1101"/>
      <c r="BA99" s="1101"/>
      <c r="BB99" s="1101"/>
      <c r="BC99" s="1101"/>
      <c r="BD99" s="1101"/>
      <c r="BE99" s="1101"/>
      <c r="BF99" s="1101"/>
      <c r="BG99" s="1104"/>
      <c r="BH99" s="1104"/>
      <c r="BI99" s="1104"/>
      <c r="BJ99" s="1104"/>
      <c r="BK99" s="1104"/>
      <c r="BL99" s="1104"/>
      <c r="BM99" s="1104"/>
      <c r="BN99" s="1104"/>
      <c r="BO99" s="1105"/>
    </row>
    <row r="100" spans="1:67" ht="33.6" thickBot="1">
      <c r="A100" s="896" t="s">
        <v>145</v>
      </c>
      <c r="B100" s="34" t="s">
        <v>28</v>
      </c>
      <c r="C100" s="34" t="s">
        <v>28</v>
      </c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985" t="s">
        <v>29</v>
      </c>
      <c r="V100" s="985" t="s">
        <v>29</v>
      </c>
      <c r="W100" s="877" t="s">
        <v>30</v>
      </c>
      <c r="X100" s="877" t="s">
        <v>30</v>
      </c>
      <c r="Y100" s="877" t="s">
        <v>30</v>
      </c>
      <c r="Z100" s="877" t="s">
        <v>30</v>
      </c>
      <c r="AA100" s="877" t="s">
        <v>30</v>
      </c>
      <c r="AB100" s="877" t="s">
        <v>30</v>
      </c>
      <c r="AC100" s="34" t="s">
        <v>54</v>
      </c>
      <c r="AD100" s="34" t="s">
        <v>54</v>
      </c>
      <c r="AE100" s="34" t="s">
        <v>54</v>
      </c>
      <c r="AF100" s="34" t="s">
        <v>54</v>
      </c>
      <c r="AG100" s="34" t="s">
        <v>54</v>
      </c>
      <c r="AH100" s="34" t="s">
        <v>54</v>
      </c>
      <c r="AI100" s="34" t="s">
        <v>54</v>
      </c>
      <c r="AJ100" s="34" t="s">
        <v>54</v>
      </c>
      <c r="AK100" s="34"/>
      <c r="AL100" s="34"/>
      <c r="AM100" s="34"/>
      <c r="AN100" s="34"/>
      <c r="AO100" s="34"/>
      <c r="AP100" s="946" t="s">
        <v>29</v>
      </c>
      <c r="AQ100" s="946" t="s">
        <v>29</v>
      </c>
      <c r="AR100" s="876" t="s">
        <v>55</v>
      </c>
      <c r="AS100" s="876" t="s">
        <v>55</v>
      </c>
      <c r="AT100" s="34" t="s">
        <v>56</v>
      </c>
      <c r="AU100" s="34" t="s">
        <v>28</v>
      </c>
      <c r="AV100" s="34" t="s">
        <v>28</v>
      </c>
      <c r="AW100" s="34" t="s">
        <v>28</v>
      </c>
      <c r="AX100" s="34" t="s">
        <v>28</v>
      </c>
      <c r="AY100" s="34" t="s">
        <v>28</v>
      </c>
      <c r="AZ100" s="34" t="s">
        <v>28</v>
      </c>
      <c r="BA100" s="34" t="s">
        <v>28</v>
      </c>
      <c r="BB100" s="34" t="s">
        <v>28</v>
      </c>
      <c r="BC100" s="34" t="s">
        <v>28</v>
      </c>
      <c r="BD100" s="34" t="s">
        <v>28</v>
      </c>
      <c r="BE100" s="34" t="s">
        <v>28</v>
      </c>
      <c r="BF100" s="34" t="s">
        <v>28</v>
      </c>
      <c r="BG100" s="885">
        <v>22</v>
      </c>
      <c r="BH100" s="886">
        <v>4</v>
      </c>
      <c r="BI100" s="886"/>
      <c r="BJ100" s="886"/>
      <c r="BK100" s="886">
        <v>8</v>
      </c>
      <c r="BL100" s="886">
        <v>2</v>
      </c>
      <c r="BM100" s="886">
        <v>1</v>
      </c>
      <c r="BN100" s="886">
        <v>6</v>
      </c>
      <c r="BO100" s="887">
        <f>SUM(BK100:BN100,BG100,BH100,BI100,BJ100)</f>
        <v>43</v>
      </c>
    </row>
    <row r="101" spans="1:67" s="18" customFormat="1" ht="34.200000000000003" thickBot="1">
      <c r="A101" s="1095" t="s">
        <v>104</v>
      </c>
      <c r="B101" s="1096"/>
      <c r="C101" s="1096"/>
      <c r="D101" s="1096"/>
      <c r="E101" s="1096"/>
      <c r="F101" s="1096"/>
      <c r="G101" s="1096"/>
      <c r="H101" s="1096"/>
      <c r="I101" s="1096"/>
      <c r="J101" s="1096"/>
      <c r="K101" s="1096"/>
      <c r="L101" s="1096"/>
      <c r="M101" s="1096"/>
      <c r="N101" s="1096"/>
      <c r="O101" s="1096"/>
      <c r="P101" s="1096"/>
      <c r="Q101" s="1096"/>
      <c r="R101" s="1096"/>
      <c r="S101" s="1096"/>
      <c r="T101" s="1096"/>
      <c r="U101" s="1096"/>
      <c r="V101" s="1096"/>
      <c r="W101" s="1096"/>
      <c r="X101" s="1096"/>
      <c r="Y101" s="1096"/>
      <c r="Z101" s="1096"/>
      <c r="AA101" s="1096"/>
      <c r="AB101" s="1096"/>
      <c r="AC101" s="1096"/>
      <c r="AD101" s="1096"/>
      <c r="AE101" s="1096"/>
      <c r="AF101" s="1096"/>
      <c r="AG101" s="1096"/>
      <c r="AH101" s="1096"/>
      <c r="AI101" s="1096"/>
      <c r="AJ101" s="1096"/>
      <c r="AK101" s="1096"/>
      <c r="AL101" s="1096"/>
      <c r="AM101" s="1096"/>
      <c r="AN101" s="1096"/>
      <c r="AO101" s="1096"/>
      <c r="AP101" s="1096"/>
      <c r="AQ101" s="1096"/>
      <c r="AR101" s="1096"/>
      <c r="AS101" s="1096"/>
      <c r="AT101" s="1096"/>
      <c r="AU101" s="1096"/>
      <c r="AV101" s="1096"/>
      <c r="AW101" s="1096"/>
      <c r="AX101" s="1096"/>
      <c r="AY101" s="1096"/>
      <c r="AZ101" s="1096"/>
      <c r="BA101" s="1096"/>
      <c r="BB101" s="1096"/>
      <c r="BC101" s="1096"/>
      <c r="BD101" s="1096"/>
      <c r="BE101" s="1096"/>
      <c r="BF101" s="1096"/>
      <c r="BG101" s="1096"/>
      <c r="BH101" s="1096"/>
      <c r="BI101" s="1096"/>
      <c r="BJ101" s="1096"/>
      <c r="BK101" s="1096"/>
      <c r="BL101" s="1096"/>
      <c r="BM101" s="1096"/>
      <c r="BN101" s="1096"/>
      <c r="BO101" s="1097"/>
    </row>
    <row r="102" spans="1:67" s="18" customFormat="1" ht="34.200000000000003" thickBot="1">
      <c r="A102" s="1059" t="s">
        <v>23</v>
      </c>
      <c r="B102" s="1060"/>
      <c r="C102" s="1060"/>
      <c r="D102" s="1060"/>
      <c r="E102" s="1060"/>
      <c r="F102" s="1060"/>
      <c r="G102" s="1060"/>
      <c r="H102" s="1060"/>
      <c r="I102" s="1060"/>
      <c r="J102" s="1060"/>
      <c r="K102" s="1060"/>
      <c r="L102" s="1060"/>
      <c r="M102" s="1060"/>
      <c r="N102" s="1060"/>
      <c r="O102" s="1060"/>
      <c r="P102" s="1060"/>
      <c r="Q102" s="1060"/>
      <c r="R102" s="1060"/>
      <c r="S102" s="1060"/>
      <c r="T102" s="1060"/>
      <c r="U102" s="1060"/>
      <c r="V102" s="1060"/>
      <c r="W102" s="1060"/>
      <c r="X102" s="1060"/>
      <c r="Y102" s="1060"/>
      <c r="Z102" s="1060"/>
      <c r="AA102" s="1060"/>
      <c r="AB102" s="1060"/>
      <c r="AC102" s="1060"/>
      <c r="AD102" s="1060"/>
      <c r="AE102" s="1060"/>
      <c r="AF102" s="1060"/>
      <c r="AG102" s="1060"/>
      <c r="AH102" s="1060"/>
      <c r="AI102" s="1060"/>
      <c r="AJ102" s="1060"/>
      <c r="AK102" s="1060"/>
      <c r="AL102" s="1060"/>
      <c r="AM102" s="1060"/>
      <c r="AN102" s="1060"/>
      <c r="AO102" s="1060"/>
      <c r="AP102" s="1060"/>
      <c r="AQ102" s="1060"/>
      <c r="AR102" s="1060"/>
      <c r="AS102" s="1060"/>
      <c r="AT102" s="1060"/>
      <c r="AU102" s="1060"/>
      <c r="AV102" s="1060"/>
      <c r="AW102" s="1060"/>
      <c r="AX102" s="1060"/>
      <c r="AY102" s="1060"/>
      <c r="AZ102" s="1060"/>
      <c r="BA102" s="1060"/>
      <c r="BB102" s="1060"/>
      <c r="BC102" s="1060"/>
      <c r="BD102" s="1060"/>
      <c r="BE102" s="1060"/>
      <c r="BF102" s="1060"/>
      <c r="BG102" s="1060"/>
      <c r="BH102" s="1060"/>
      <c r="BI102" s="1060"/>
      <c r="BJ102" s="1060"/>
      <c r="BK102" s="1060"/>
      <c r="BL102" s="1060"/>
      <c r="BM102" s="1060"/>
      <c r="BN102" s="1060"/>
      <c r="BO102" s="1072"/>
    </row>
    <row r="103" spans="1:67" s="18" customFormat="1" ht="42" customHeight="1" thickBot="1">
      <c r="A103" s="1073" t="s">
        <v>131</v>
      </c>
      <c r="B103" s="1074"/>
      <c r="C103" s="1074"/>
      <c r="D103" s="1074"/>
      <c r="E103" s="1074"/>
      <c r="F103" s="1074"/>
      <c r="G103" s="1074"/>
      <c r="H103" s="1074"/>
      <c r="I103" s="1074"/>
      <c r="J103" s="1074"/>
      <c r="K103" s="1074"/>
      <c r="L103" s="1074"/>
      <c r="M103" s="1074"/>
      <c r="N103" s="1074"/>
      <c r="O103" s="1074"/>
      <c r="P103" s="1074"/>
      <c r="Q103" s="1074"/>
      <c r="R103" s="1074"/>
      <c r="S103" s="1074"/>
      <c r="T103" s="1074"/>
      <c r="U103" s="1074"/>
      <c r="V103" s="1074"/>
      <c r="W103" s="1074"/>
      <c r="X103" s="1074"/>
      <c r="Y103" s="1074"/>
      <c r="Z103" s="1074"/>
      <c r="AA103" s="1074"/>
      <c r="AB103" s="1074"/>
      <c r="AC103" s="1074"/>
      <c r="AD103" s="1074"/>
      <c r="AE103" s="1074"/>
      <c r="AF103" s="1074"/>
      <c r="AG103" s="1074"/>
      <c r="AH103" s="1074"/>
      <c r="AI103" s="1074"/>
      <c r="AJ103" s="1074"/>
      <c r="AK103" s="1074"/>
      <c r="AL103" s="1074"/>
      <c r="AM103" s="1074"/>
      <c r="AN103" s="1074"/>
      <c r="AO103" s="1074"/>
      <c r="AP103" s="1074"/>
      <c r="AQ103" s="1074"/>
      <c r="AR103" s="1074"/>
      <c r="AS103" s="1074"/>
      <c r="AT103" s="1074"/>
      <c r="AU103" s="1074"/>
      <c r="AV103" s="1074"/>
      <c r="AW103" s="1074"/>
      <c r="AX103" s="1074"/>
      <c r="AY103" s="1074"/>
      <c r="AZ103" s="1074"/>
      <c r="BA103" s="1074"/>
      <c r="BB103" s="1074"/>
      <c r="BC103" s="1074"/>
      <c r="BD103" s="1074"/>
      <c r="BE103" s="1074"/>
      <c r="BF103" s="1074"/>
      <c r="BG103" s="1074"/>
      <c r="BH103" s="1074"/>
      <c r="BI103" s="1074"/>
      <c r="BJ103" s="1074"/>
      <c r="BK103" s="1074"/>
      <c r="BL103" s="1074"/>
      <c r="BM103" s="1074"/>
      <c r="BN103" s="1074"/>
      <c r="BO103" s="1075"/>
    </row>
    <row r="104" spans="1:67" s="18" customFormat="1" ht="48" customHeight="1" thickBot="1">
      <c r="A104" s="831" t="s">
        <v>25</v>
      </c>
      <c r="B104" s="818"/>
      <c r="C104" s="818"/>
      <c r="D104" s="818"/>
      <c r="E104" s="818"/>
      <c r="F104" s="869"/>
      <c r="G104" s="818">
        <v>1</v>
      </c>
      <c r="H104" s="818">
        <v>2</v>
      </c>
      <c r="I104" s="818">
        <v>3</v>
      </c>
      <c r="J104" s="818">
        <v>4</v>
      </c>
      <c r="K104" s="818">
        <v>5</v>
      </c>
      <c r="L104" s="818">
        <v>6</v>
      </c>
      <c r="M104" s="818">
        <v>7</v>
      </c>
      <c r="N104" s="836">
        <v>8</v>
      </c>
      <c r="O104" s="818">
        <v>9</v>
      </c>
      <c r="P104" s="836">
        <v>10</v>
      </c>
      <c r="Q104" s="836">
        <v>11</v>
      </c>
      <c r="R104" s="836">
        <v>12</v>
      </c>
      <c r="S104" s="836">
        <v>13</v>
      </c>
      <c r="T104" s="836">
        <v>14</v>
      </c>
      <c r="U104" s="836"/>
      <c r="V104" s="836"/>
      <c r="W104" s="836"/>
      <c r="X104" s="836"/>
      <c r="Y104" s="836"/>
      <c r="Z104" s="836"/>
      <c r="AA104" s="836"/>
      <c r="AB104" s="836"/>
      <c r="AC104" s="836"/>
      <c r="AD104" s="818">
        <v>1</v>
      </c>
      <c r="AE104" s="818">
        <v>2</v>
      </c>
      <c r="AF104" s="818">
        <v>3</v>
      </c>
      <c r="AG104" s="818">
        <v>4</v>
      </c>
      <c r="AH104" s="818">
        <v>5</v>
      </c>
      <c r="AI104" s="818">
        <v>6</v>
      </c>
      <c r="AJ104" s="818">
        <v>7</v>
      </c>
      <c r="AK104" s="818">
        <v>8</v>
      </c>
      <c r="AL104" s="818">
        <v>9</v>
      </c>
      <c r="AM104" s="818">
        <v>10</v>
      </c>
      <c r="AN104" s="818">
        <v>11</v>
      </c>
      <c r="AO104" s="818">
        <v>12</v>
      </c>
      <c r="AP104" s="818">
        <v>13</v>
      </c>
      <c r="AQ104" s="818">
        <v>14</v>
      </c>
      <c r="AR104" s="818">
        <v>15</v>
      </c>
      <c r="AS104" s="818">
        <v>16</v>
      </c>
      <c r="AT104" s="818">
        <v>17</v>
      </c>
      <c r="AU104" s="869"/>
      <c r="AV104" s="869"/>
      <c r="AW104" s="869"/>
      <c r="AX104" s="818"/>
      <c r="AY104" s="818"/>
      <c r="AZ104" s="818"/>
      <c r="BA104" s="818"/>
      <c r="BB104" s="818"/>
      <c r="BC104" s="818"/>
      <c r="BD104" s="818"/>
      <c r="BE104" s="818"/>
      <c r="BF104" s="818"/>
      <c r="BG104" s="832"/>
      <c r="BH104" s="833"/>
      <c r="BI104" s="833"/>
      <c r="BJ104" s="833"/>
      <c r="BK104" s="833"/>
      <c r="BL104" s="833"/>
      <c r="BM104" s="833"/>
      <c r="BN104" s="833"/>
      <c r="BO104" s="834"/>
    </row>
    <row r="105" spans="1:67" s="18" customFormat="1" ht="34.200000000000003" thickBot="1">
      <c r="A105" s="850" t="s">
        <v>26</v>
      </c>
      <c r="B105" s="1090"/>
      <c r="C105" s="1065"/>
      <c r="D105" s="1065"/>
      <c r="E105" s="1065"/>
      <c r="F105" s="1065"/>
      <c r="G105" s="1065"/>
      <c r="H105" s="1065"/>
      <c r="I105" s="1065"/>
      <c r="J105" s="1065"/>
      <c r="K105" s="1065"/>
      <c r="L105" s="1065"/>
      <c r="M105" s="1065"/>
      <c r="N105" s="1065"/>
      <c r="O105" s="1065"/>
      <c r="P105" s="1065"/>
      <c r="Q105" s="1065"/>
      <c r="R105" s="1065"/>
      <c r="S105" s="1065"/>
      <c r="T105" s="1065"/>
      <c r="U105" s="1065"/>
      <c r="V105" s="1065"/>
      <c r="W105" s="1065"/>
      <c r="X105" s="1065"/>
      <c r="Y105" s="1065"/>
      <c r="Z105" s="1065"/>
      <c r="AA105" s="1065"/>
      <c r="AB105" s="1065"/>
      <c r="AC105" s="1065"/>
      <c r="AD105" s="1065"/>
      <c r="AE105" s="1065"/>
      <c r="AF105" s="1065"/>
      <c r="AG105" s="1065"/>
      <c r="AH105" s="1065"/>
      <c r="AI105" s="1065"/>
      <c r="AJ105" s="1065"/>
      <c r="AK105" s="1065"/>
      <c r="AL105" s="1065"/>
      <c r="AM105" s="1065"/>
      <c r="AN105" s="1065"/>
      <c r="AO105" s="1065"/>
      <c r="AP105" s="1065"/>
      <c r="AQ105" s="1065"/>
      <c r="AR105" s="1065"/>
      <c r="AS105" s="1065"/>
      <c r="AT105" s="1065"/>
      <c r="AU105" s="1065"/>
      <c r="AV105" s="1065"/>
      <c r="AW105" s="1065"/>
      <c r="AX105" s="1065"/>
      <c r="AY105" s="1065"/>
      <c r="AZ105" s="1065"/>
      <c r="BA105" s="1065"/>
      <c r="BB105" s="1065"/>
      <c r="BC105" s="1065"/>
      <c r="BD105" s="1065"/>
      <c r="BE105" s="1065"/>
      <c r="BF105" s="1065"/>
      <c r="BG105" s="1065"/>
      <c r="BH105" s="1065"/>
      <c r="BI105" s="1065"/>
      <c r="BJ105" s="1065"/>
      <c r="BK105" s="1065"/>
      <c r="BL105" s="1065"/>
      <c r="BM105" s="1065"/>
      <c r="BN105" s="1065"/>
      <c r="BO105" s="1091"/>
    </row>
    <row r="106" spans="1:67" ht="33">
      <c r="A106" s="933" t="s">
        <v>84</v>
      </c>
      <c r="B106" s="959" t="s">
        <v>28</v>
      </c>
      <c r="C106" s="925" t="s">
        <v>28</v>
      </c>
      <c r="D106" s="925" t="s">
        <v>28</v>
      </c>
      <c r="E106" s="925" t="s">
        <v>28</v>
      </c>
      <c r="F106" s="925" t="s">
        <v>28</v>
      </c>
      <c r="G106" s="993"/>
      <c r="H106" s="993"/>
      <c r="I106" s="993"/>
      <c r="J106" s="993"/>
      <c r="K106" s="994" t="s">
        <v>62</v>
      </c>
      <c r="L106" s="994" t="s">
        <v>62</v>
      </c>
      <c r="M106" s="993"/>
      <c r="N106" s="993"/>
      <c r="O106" s="993"/>
      <c r="P106" s="993"/>
      <c r="Q106" s="993"/>
      <c r="R106" s="993"/>
      <c r="S106" s="993"/>
      <c r="T106" s="993"/>
      <c r="U106" s="968" t="s">
        <v>29</v>
      </c>
      <c r="V106" s="968" t="s">
        <v>29</v>
      </c>
      <c r="W106" s="925" t="s">
        <v>30</v>
      </c>
      <c r="X106" s="925" t="s">
        <v>30</v>
      </c>
      <c r="Y106" s="925" t="s">
        <v>30</v>
      </c>
      <c r="Z106" s="925" t="s">
        <v>30</v>
      </c>
      <c r="AA106" s="925" t="s">
        <v>30</v>
      </c>
      <c r="AB106" s="925" t="s">
        <v>30</v>
      </c>
      <c r="AC106" s="925" t="s">
        <v>30</v>
      </c>
      <c r="AD106" s="994" t="s">
        <v>62</v>
      </c>
      <c r="AE106" s="994" t="s">
        <v>62</v>
      </c>
      <c r="AF106" s="993"/>
      <c r="AG106" s="993"/>
      <c r="AH106" s="993"/>
      <c r="AI106" s="993"/>
      <c r="AJ106" s="993"/>
      <c r="AK106" s="993"/>
      <c r="AL106" s="993"/>
      <c r="AM106" s="993"/>
      <c r="AN106" s="993"/>
      <c r="AO106" s="993"/>
      <c r="AP106" s="993"/>
      <c r="AQ106" s="993"/>
      <c r="AR106" s="993"/>
      <c r="AS106" s="993"/>
      <c r="AT106" s="993"/>
      <c r="AU106" s="968" t="s">
        <v>29</v>
      </c>
      <c r="AV106" s="968" t="s">
        <v>29</v>
      </c>
      <c r="AW106" s="925" t="s">
        <v>30</v>
      </c>
      <c r="AX106" s="925" t="s">
        <v>30</v>
      </c>
      <c r="AY106" s="925" t="s">
        <v>30</v>
      </c>
      <c r="AZ106" s="925" t="s">
        <v>30</v>
      </c>
      <c r="BA106" s="925" t="s">
        <v>30</v>
      </c>
      <c r="BB106" s="925" t="s">
        <v>30</v>
      </c>
      <c r="BC106" s="925" t="s">
        <v>30</v>
      </c>
      <c r="BD106" s="925" t="s">
        <v>30</v>
      </c>
      <c r="BE106" s="925" t="s">
        <v>30</v>
      </c>
      <c r="BF106" s="945" t="s">
        <v>30</v>
      </c>
      <c r="BG106" s="995">
        <v>27</v>
      </c>
      <c r="BH106" s="996">
        <v>4</v>
      </c>
      <c r="BI106" s="996">
        <v>4</v>
      </c>
      <c r="BJ106" s="996"/>
      <c r="BK106" s="996"/>
      <c r="BL106" s="996"/>
      <c r="BM106" s="996"/>
      <c r="BN106" s="996">
        <v>17</v>
      </c>
      <c r="BO106" s="997" t="s">
        <v>167</v>
      </c>
    </row>
    <row r="107" spans="1:67" ht="33">
      <c r="A107" s="932" t="s">
        <v>113</v>
      </c>
      <c r="B107" s="34" t="s">
        <v>28</v>
      </c>
      <c r="C107" s="34" t="s">
        <v>28</v>
      </c>
      <c r="D107" s="34" t="s">
        <v>28</v>
      </c>
      <c r="E107" s="34" t="s">
        <v>28</v>
      </c>
      <c r="F107" s="34" t="s">
        <v>28</v>
      </c>
      <c r="G107" s="989"/>
      <c r="H107" s="989"/>
      <c r="I107" s="989"/>
      <c r="J107" s="989"/>
      <c r="K107" s="987" t="s">
        <v>62</v>
      </c>
      <c r="L107" s="987" t="s">
        <v>62</v>
      </c>
      <c r="M107" s="989"/>
      <c r="N107" s="989"/>
      <c r="O107" s="989"/>
      <c r="P107" s="989"/>
      <c r="Q107" s="989"/>
      <c r="R107" s="989"/>
      <c r="S107" s="989"/>
      <c r="T107" s="989"/>
      <c r="U107" s="946" t="s">
        <v>29</v>
      </c>
      <c r="V107" s="946" t="s">
        <v>29</v>
      </c>
      <c r="W107" s="34" t="s">
        <v>30</v>
      </c>
      <c r="X107" s="34" t="s">
        <v>30</v>
      </c>
      <c r="Y107" s="34" t="s">
        <v>30</v>
      </c>
      <c r="Z107" s="34" t="s">
        <v>30</v>
      </c>
      <c r="AA107" s="34" t="s">
        <v>30</v>
      </c>
      <c r="AB107" s="34" t="s">
        <v>30</v>
      </c>
      <c r="AC107" s="34" t="s">
        <v>30</v>
      </c>
      <c r="AD107" s="987" t="s">
        <v>62</v>
      </c>
      <c r="AE107" s="987" t="s">
        <v>62</v>
      </c>
      <c r="AF107" s="989"/>
      <c r="AG107" s="989"/>
      <c r="AH107" s="989"/>
      <c r="AI107" s="989"/>
      <c r="AJ107" s="989"/>
      <c r="AK107" s="989"/>
      <c r="AL107" s="989"/>
      <c r="AM107" s="989"/>
      <c r="AN107" s="989"/>
      <c r="AO107" s="989"/>
      <c r="AP107" s="989"/>
      <c r="AQ107" s="989"/>
      <c r="AR107" s="989"/>
      <c r="AS107" s="989" t="s">
        <v>51</v>
      </c>
      <c r="AT107" s="989" t="s">
        <v>51</v>
      </c>
      <c r="AU107" s="946" t="s">
        <v>29</v>
      </c>
      <c r="AV107" s="946" t="s">
        <v>29</v>
      </c>
      <c r="AW107" s="34" t="s">
        <v>30</v>
      </c>
      <c r="AX107" s="34" t="s">
        <v>30</v>
      </c>
      <c r="AY107" s="34" t="s">
        <v>30</v>
      </c>
      <c r="AZ107" s="34" t="s">
        <v>30</v>
      </c>
      <c r="BA107" s="34" t="s">
        <v>30</v>
      </c>
      <c r="BB107" s="34" t="s">
        <v>30</v>
      </c>
      <c r="BC107" s="34" t="s">
        <v>30</v>
      </c>
      <c r="BD107" s="34" t="s">
        <v>30</v>
      </c>
      <c r="BE107" s="34" t="s">
        <v>30</v>
      </c>
      <c r="BF107" s="957" t="s">
        <v>30</v>
      </c>
      <c r="BG107" s="871">
        <v>25</v>
      </c>
      <c r="BH107" s="872">
        <v>4</v>
      </c>
      <c r="BI107" s="872">
        <v>4</v>
      </c>
      <c r="BJ107" s="872"/>
      <c r="BK107" s="872">
        <v>2</v>
      </c>
      <c r="BL107" s="872"/>
      <c r="BM107" s="872"/>
      <c r="BN107" s="872">
        <v>17</v>
      </c>
      <c r="BO107" s="821" t="s">
        <v>167</v>
      </c>
    </row>
    <row r="108" spans="1:67" ht="34.950000000000003" customHeight="1">
      <c r="A108" s="933" t="s">
        <v>151</v>
      </c>
      <c r="B108" s="34" t="s">
        <v>28</v>
      </c>
      <c r="C108" s="34" t="s">
        <v>28</v>
      </c>
      <c r="D108" s="34" t="s">
        <v>28</v>
      </c>
      <c r="E108" s="34" t="s">
        <v>28</v>
      </c>
      <c r="F108" s="34" t="s">
        <v>28</v>
      </c>
      <c r="G108" s="989"/>
      <c r="H108" s="989"/>
      <c r="I108" s="989"/>
      <c r="J108" s="989"/>
      <c r="K108" s="987" t="s">
        <v>62</v>
      </c>
      <c r="L108" s="987" t="s">
        <v>62</v>
      </c>
      <c r="M108" s="989"/>
      <c r="N108" s="989"/>
      <c r="O108" s="989"/>
      <c r="P108" s="989"/>
      <c r="Q108" s="989"/>
      <c r="R108" s="989"/>
      <c r="S108" s="989"/>
      <c r="T108" s="989"/>
      <c r="U108" s="946" t="s">
        <v>29</v>
      </c>
      <c r="V108" s="946" t="s">
        <v>29</v>
      </c>
      <c r="W108" s="34" t="s">
        <v>30</v>
      </c>
      <c r="X108" s="34" t="s">
        <v>30</v>
      </c>
      <c r="Y108" s="34" t="s">
        <v>30</v>
      </c>
      <c r="Z108" s="34" t="s">
        <v>30</v>
      </c>
      <c r="AA108" s="34" t="s">
        <v>30</v>
      </c>
      <c r="AB108" s="34" t="s">
        <v>30</v>
      </c>
      <c r="AC108" s="34" t="s">
        <v>30</v>
      </c>
      <c r="AD108" s="987" t="s">
        <v>62</v>
      </c>
      <c r="AE108" s="987" t="s">
        <v>62</v>
      </c>
      <c r="AF108" s="989"/>
      <c r="AG108" s="989"/>
      <c r="AH108" s="989"/>
      <c r="AI108" s="989"/>
      <c r="AJ108" s="989"/>
      <c r="AK108" s="989"/>
      <c r="AL108" s="989"/>
      <c r="AM108" s="989"/>
      <c r="AN108" s="989"/>
      <c r="AO108" s="989"/>
      <c r="AP108" s="989"/>
      <c r="AQ108" s="989"/>
      <c r="AR108" s="989" t="s">
        <v>51</v>
      </c>
      <c r="AS108" s="989" t="s">
        <v>51</v>
      </c>
      <c r="AT108" s="989" t="s">
        <v>51</v>
      </c>
      <c r="AU108" s="946" t="s">
        <v>29</v>
      </c>
      <c r="AV108" s="946" t="s">
        <v>29</v>
      </c>
      <c r="AW108" s="34" t="s">
        <v>30</v>
      </c>
      <c r="AX108" s="34" t="s">
        <v>30</v>
      </c>
      <c r="AY108" s="34" t="s">
        <v>30</v>
      </c>
      <c r="AZ108" s="34" t="s">
        <v>30</v>
      </c>
      <c r="BA108" s="34" t="s">
        <v>30</v>
      </c>
      <c r="BB108" s="34" t="s">
        <v>30</v>
      </c>
      <c r="BC108" s="34" t="s">
        <v>30</v>
      </c>
      <c r="BD108" s="34" t="s">
        <v>30</v>
      </c>
      <c r="BE108" s="34" t="s">
        <v>30</v>
      </c>
      <c r="BF108" s="957" t="s">
        <v>30</v>
      </c>
      <c r="BG108" s="871">
        <v>24</v>
      </c>
      <c r="BH108" s="872">
        <v>4</v>
      </c>
      <c r="BI108" s="872">
        <v>4</v>
      </c>
      <c r="BJ108" s="872"/>
      <c r="BK108" s="872">
        <v>3</v>
      </c>
      <c r="BL108" s="872"/>
      <c r="BM108" s="872"/>
      <c r="BN108" s="872">
        <v>17</v>
      </c>
      <c r="BO108" s="821" t="s">
        <v>167</v>
      </c>
    </row>
    <row r="109" spans="1:67" ht="63" customHeight="1">
      <c r="A109" s="933" t="s">
        <v>125</v>
      </c>
      <c r="B109" s="877" t="s">
        <v>28</v>
      </c>
      <c r="C109" s="877" t="s">
        <v>28</v>
      </c>
      <c r="D109" s="877" t="s">
        <v>28</v>
      </c>
      <c r="E109" s="877" t="s">
        <v>28</v>
      </c>
      <c r="F109" s="34" t="s">
        <v>28</v>
      </c>
      <c r="G109" s="989"/>
      <c r="H109" s="989"/>
      <c r="I109" s="989"/>
      <c r="J109" s="989"/>
      <c r="K109" s="988" t="s">
        <v>62</v>
      </c>
      <c r="L109" s="987" t="s">
        <v>62</v>
      </c>
      <c r="M109" s="989"/>
      <c r="N109" s="989"/>
      <c r="O109" s="989"/>
      <c r="P109" s="989"/>
      <c r="Q109" s="989"/>
      <c r="R109" s="989"/>
      <c r="S109" s="989"/>
      <c r="T109" s="989"/>
      <c r="U109" s="946" t="s">
        <v>29</v>
      </c>
      <c r="V109" s="946" t="s">
        <v>29</v>
      </c>
      <c r="W109" s="34" t="s">
        <v>30</v>
      </c>
      <c r="X109" s="34" t="s">
        <v>30</v>
      </c>
      <c r="Y109" s="34" t="s">
        <v>30</v>
      </c>
      <c r="Z109" s="34" t="s">
        <v>30</v>
      </c>
      <c r="AA109" s="34" t="s">
        <v>30</v>
      </c>
      <c r="AB109" s="34" t="s">
        <v>30</v>
      </c>
      <c r="AC109" s="34" t="s">
        <v>30</v>
      </c>
      <c r="AD109" s="988" t="s">
        <v>62</v>
      </c>
      <c r="AE109" s="987" t="s">
        <v>62</v>
      </c>
      <c r="AF109" s="894" t="s">
        <v>51</v>
      </c>
      <c r="AG109" s="894" t="s">
        <v>51</v>
      </c>
      <c r="AH109" s="894" t="s">
        <v>51</v>
      </c>
      <c r="AI109" s="894" t="s">
        <v>51</v>
      </c>
      <c r="AJ109" s="894"/>
      <c r="AK109" s="894"/>
      <c r="AL109" s="894"/>
      <c r="AM109" s="894"/>
      <c r="AN109" s="894"/>
      <c r="AO109" s="894"/>
      <c r="AP109" s="894"/>
      <c r="AQ109" s="989"/>
      <c r="AR109" s="989"/>
      <c r="AS109" s="989"/>
      <c r="AT109" s="989"/>
      <c r="AU109" s="946" t="s">
        <v>29</v>
      </c>
      <c r="AV109" s="946" t="s">
        <v>29</v>
      </c>
      <c r="AW109" s="34" t="s">
        <v>30</v>
      </c>
      <c r="AX109" s="34" t="s">
        <v>30</v>
      </c>
      <c r="AY109" s="34" t="s">
        <v>30</v>
      </c>
      <c r="AZ109" s="34" t="s">
        <v>30</v>
      </c>
      <c r="BA109" s="34" t="s">
        <v>30</v>
      </c>
      <c r="BB109" s="34" t="s">
        <v>30</v>
      </c>
      <c r="BC109" s="34" t="s">
        <v>30</v>
      </c>
      <c r="BD109" s="34" t="s">
        <v>30</v>
      </c>
      <c r="BE109" s="34" t="s">
        <v>30</v>
      </c>
      <c r="BF109" s="957" t="s">
        <v>30</v>
      </c>
      <c r="BG109" s="912">
        <v>23</v>
      </c>
      <c r="BH109" s="913">
        <v>4</v>
      </c>
      <c r="BI109" s="913">
        <v>4</v>
      </c>
      <c r="BJ109" s="913"/>
      <c r="BK109" s="913">
        <v>4</v>
      </c>
      <c r="BL109" s="913"/>
      <c r="BM109" s="913"/>
      <c r="BN109" s="913">
        <v>17</v>
      </c>
      <c r="BO109" s="900">
        <v>52</v>
      </c>
    </row>
    <row r="110" spans="1:67" ht="40.950000000000003" customHeight="1" thickBot="1">
      <c r="A110" s="986" t="s">
        <v>150</v>
      </c>
      <c r="B110" s="905" t="s">
        <v>28</v>
      </c>
      <c r="C110" s="37" t="s">
        <v>28</v>
      </c>
      <c r="D110" s="37" t="s">
        <v>28</v>
      </c>
      <c r="E110" s="37" t="s">
        <v>28</v>
      </c>
      <c r="F110" s="37" t="s">
        <v>28</v>
      </c>
      <c r="G110" s="990"/>
      <c r="H110" s="990"/>
      <c r="I110" s="990"/>
      <c r="J110" s="990"/>
      <c r="K110" s="991" t="s">
        <v>62</v>
      </c>
      <c r="L110" s="991" t="s">
        <v>62</v>
      </c>
      <c r="M110" s="990"/>
      <c r="N110" s="990"/>
      <c r="O110" s="990"/>
      <c r="P110" s="990"/>
      <c r="Q110" s="990"/>
      <c r="R110" s="990"/>
      <c r="S110" s="990"/>
      <c r="T110" s="990"/>
      <c r="U110" s="954" t="s">
        <v>29</v>
      </c>
      <c r="V110" s="954" t="s">
        <v>29</v>
      </c>
      <c r="W110" s="37" t="s">
        <v>30</v>
      </c>
      <c r="X110" s="37" t="s">
        <v>30</v>
      </c>
      <c r="Y110" s="37" t="s">
        <v>30</v>
      </c>
      <c r="Z110" s="37" t="s">
        <v>30</v>
      </c>
      <c r="AA110" s="37" t="s">
        <v>30</v>
      </c>
      <c r="AB110" s="37" t="s">
        <v>30</v>
      </c>
      <c r="AC110" s="37" t="s">
        <v>30</v>
      </c>
      <c r="AD110" s="991" t="s">
        <v>62</v>
      </c>
      <c r="AE110" s="991" t="s">
        <v>62</v>
      </c>
      <c r="AF110" s="990"/>
      <c r="AG110" s="990"/>
      <c r="AH110" s="990"/>
      <c r="AI110" s="990"/>
      <c r="AJ110" s="990"/>
      <c r="AK110" s="990"/>
      <c r="AL110" s="990"/>
      <c r="AM110" s="990"/>
      <c r="AN110" s="990"/>
      <c r="AO110" s="990"/>
      <c r="AP110" s="990"/>
      <c r="AQ110" s="990"/>
      <c r="AR110" s="990"/>
      <c r="AS110" s="990"/>
      <c r="AT110" s="990"/>
      <c r="AU110" s="954" t="s">
        <v>29</v>
      </c>
      <c r="AV110" s="954" t="s">
        <v>29</v>
      </c>
      <c r="AW110" s="37" t="s">
        <v>30</v>
      </c>
      <c r="AX110" s="37" t="s">
        <v>30</v>
      </c>
      <c r="AY110" s="37" t="s">
        <v>30</v>
      </c>
      <c r="AZ110" s="37" t="s">
        <v>30</v>
      </c>
      <c r="BA110" s="37" t="s">
        <v>30</v>
      </c>
      <c r="BB110" s="37" t="s">
        <v>30</v>
      </c>
      <c r="BC110" s="37" t="s">
        <v>30</v>
      </c>
      <c r="BD110" s="37" t="s">
        <v>30</v>
      </c>
      <c r="BE110" s="37" t="s">
        <v>30</v>
      </c>
      <c r="BF110" s="906" t="s">
        <v>30</v>
      </c>
      <c r="BG110" s="1001">
        <v>27</v>
      </c>
      <c r="BH110" s="992">
        <v>4</v>
      </c>
      <c r="BI110" s="992">
        <v>4</v>
      </c>
      <c r="BJ110" s="992"/>
      <c r="BK110" s="992"/>
      <c r="BL110" s="992"/>
      <c r="BM110" s="992"/>
      <c r="BN110" s="992">
        <v>17</v>
      </c>
      <c r="BO110" s="910">
        <v>52</v>
      </c>
    </row>
    <row r="111" spans="1:67" s="18" customFormat="1" ht="34.200000000000003" thickBot="1">
      <c r="A111" s="1087" t="s">
        <v>136</v>
      </c>
      <c r="B111" s="1088"/>
      <c r="C111" s="1088"/>
      <c r="D111" s="1088"/>
      <c r="E111" s="1088"/>
      <c r="F111" s="1088"/>
      <c r="G111" s="1088"/>
      <c r="H111" s="1088"/>
      <c r="I111" s="1088"/>
      <c r="J111" s="1088"/>
      <c r="K111" s="1088"/>
      <c r="L111" s="1088"/>
      <c r="M111" s="1088"/>
      <c r="N111" s="1088"/>
      <c r="O111" s="1088"/>
      <c r="P111" s="1088"/>
      <c r="Q111" s="1088"/>
      <c r="R111" s="1088"/>
      <c r="S111" s="1088"/>
      <c r="T111" s="1088"/>
      <c r="U111" s="1088"/>
      <c r="V111" s="1088"/>
      <c r="W111" s="1088"/>
      <c r="X111" s="1088"/>
      <c r="Y111" s="1088"/>
      <c r="Z111" s="1088"/>
      <c r="AA111" s="1088"/>
      <c r="AB111" s="1088"/>
      <c r="AC111" s="1088"/>
      <c r="AD111" s="1088"/>
      <c r="AE111" s="1088"/>
      <c r="AF111" s="1088"/>
      <c r="AG111" s="1088"/>
      <c r="AH111" s="1088"/>
      <c r="AI111" s="1088"/>
      <c r="AJ111" s="1088"/>
      <c r="AK111" s="1088"/>
      <c r="AL111" s="1088"/>
      <c r="AM111" s="1088"/>
      <c r="AN111" s="1088"/>
      <c r="AO111" s="1088"/>
      <c r="AP111" s="1088"/>
      <c r="AQ111" s="1088"/>
      <c r="AR111" s="1088"/>
      <c r="AS111" s="1088"/>
      <c r="AT111" s="1088"/>
      <c r="AU111" s="1088"/>
      <c r="AV111" s="1088"/>
      <c r="AW111" s="1088"/>
      <c r="AX111" s="1088"/>
      <c r="AY111" s="1088"/>
      <c r="AZ111" s="1088"/>
      <c r="BA111" s="1088"/>
      <c r="BB111" s="1088"/>
      <c r="BC111" s="1088"/>
      <c r="BD111" s="1088"/>
      <c r="BE111" s="1088"/>
      <c r="BF111" s="1088"/>
      <c r="BG111" s="1088"/>
      <c r="BH111" s="1088"/>
      <c r="BI111" s="1088"/>
      <c r="BJ111" s="1088"/>
      <c r="BK111" s="1088"/>
      <c r="BL111" s="1088"/>
      <c r="BM111" s="1088"/>
      <c r="BN111" s="1088"/>
      <c r="BO111" s="1089"/>
    </row>
    <row r="112" spans="1:67" s="18" customFormat="1" ht="46.2" customHeight="1" thickBot="1">
      <c r="A112" s="831" t="s">
        <v>25</v>
      </c>
      <c r="B112" s="818"/>
      <c r="C112" s="818"/>
      <c r="D112" s="818"/>
      <c r="E112" s="818"/>
      <c r="F112" s="869"/>
      <c r="G112" s="818">
        <v>1</v>
      </c>
      <c r="H112" s="818">
        <v>2</v>
      </c>
      <c r="I112" s="818">
        <v>3</v>
      </c>
      <c r="J112" s="818">
        <v>4</v>
      </c>
      <c r="K112" s="818">
        <v>5</v>
      </c>
      <c r="L112" s="818">
        <v>6</v>
      </c>
      <c r="M112" s="818">
        <v>7</v>
      </c>
      <c r="N112" s="836">
        <v>8</v>
      </c>
      <c r="O112" s="818">
        <v>9</v>
      </c>
      <c r="P112" s="836">
        <v>10</v>
      </c>
      <c r="Q112" s="836">
        <v>11</v>
      </c>
      <c r="R112" s="836">
        <v>12</v>
      </c>
      <c r="S112" s="836">
        <v>13</v>
      </c>
      <c r="T112" s="836">
        <v>14</v>
      </c>
      <c r="U112" s="836"/>
      <c r="V112" s="836"/>
      <c r="W112" s="836"/>
      <c r="X112" s="836"/>
      <c r="Y112" s="836"/>
      <c r="Z112" s="836"/>
      <c r="AA112" s="836"/>
      <c r="AB112" s="836"/>
      <c r="AC112" s="836"/>
      <c r="AD112" s="818">
        <v>1</v>
      </c>
      <c r="AE112" s="818">
        <v>2</v>
      </c>
      <c r="AF112" s="818">
        <v>3</v>
      </c>
      <c r="AG112" s="818">
        <v>4</v>
      </c>
      <c r="AH112" s="818">
        <v>5</v>
      </c>
      <c r="AI112" s="818">
        <v>6</v>
      </c>
      <c r="AJ112" s="818">
        <v>7</v>
      </c>
      <c r="AK112" s="818">
        <v>8</v>
      </c>
      <c r="AL112" s="818">
        <v>9</v>
      </c>
      <c r="AM112" s="818">
        <v>10</v>
      </c>
      <c r="AN112" s="818">
        <v>11</v>
      </c>
      <c r="AO112" s="818">
        <v>12</v>
      </c>
      <c r="AP112" s="818">
        <v>13</v>
      </c>
      <c r="AQ112" s="818">
        <v>14</v>
      </c>
      <c r="AR112" s="818">
        <v>15</v>
      </c>
      <c r="AS112" s="818">
        <v>16</v>
      </c>
      <c r="AT112" s="818">
        <v>17</v>
      </c>
      <c r="AU112" s="818"/>
      <c r="AV112" s="818"/>
      <c r="AW112" s="818"/>
      <c r="AX112" s="818"/>
      <c r="AY112" s="818"/>
      <c r="AZ112" s="818"/>
      <c r="BA112" s="818"/>
      <c r="BB112" s="818"/>
      <c r="BC112" s="818"/>
      <c r="BD112" s="818"/>
      <c r="BE112" s="818"/>
      <c r="BF112" s="818"/>
      <c r="BG112" s="832"/>
      <c r="BH112" s="833"/>
      <c r="BI112" s="833"/>
      <c r="BJ112" s="833"/>
      <c r="BK112" s="833"/>
      <c r="BL112" s="833"/>
      <c r="BM112" s="833"/>
      <c r="BN112" s="833"/>
      <c r="BO112" s="834"/>
    </row>
    <row r="113" spans="1:67" s="18" customFormat="1" ht="34.200000000000003" thickBot="1">
      <c r="A113" s="848" t="s">
        <v>26</v>
      </c>
      <c r="B113" s="1063"/>
      <c r="C113" s="1064"/>
      <c r="D113" s="1064"/>
      <c r="E113" s="1064"/>
      <c r="F113" s="1064"/>
      <c r="G113" s="1064"/>
      <c r="H113" s="1064"/>
      <c r="I113" s="1064"/>
      <c r="J113" s="1064"/>
      <c r="K113" s="1064"/>
      <c r="L113" s="1064"/>
      <c r="M113" s="1064"/>
      <c r="N113" s="1065"/>
      <c r="O113" s="1065"/>
      <c r="P113" s="1065"/>
      <c r="Q113" s="1065"/>
      <c r="R113" s="1065"/>
      <c r="S113" s="1065"/>
      <c r="T113" s="1065"/>
      <c r="U113" s="1065"/>
      <c r="V113" s="1065"/>
      <c r="W113" s="1064"/>
      <c r="X113" s="1064"/>
      <c r="Y113" s="1064"/>
      <c r="Z113" s="1064"/>
      <c r="AA113" s="1064"/>
      <c r="AB113" s="1064"/>
      <c r="AC113" s="1064"/>
      <c r="AD113" s="1064"/>
      <c r="AE113" s="1064"/>
      <c r="AF113" s="1064"/>
      <c r="AG113" s="1064"/>
      <c r="AH113" s="1064"/>
      <c r="AI113" s="1064"/>
      <c r="AJ113" s="1064"/>
      <c r="AK113" s="1064"/>
      <c r="AL113" s="1064"/>
      <c r="AM113" s="1064"/>
      <c r="AN113" s="1064"/>
      <c r="AO113" s="1064"/>
      <c r="AP113" s="1064"/>
      <c r="AQ113" s="1064"/>
      <c r="AR113" s="1064"/>
      <c r="AS113" s="1064"/>
      <c r="AT113" s="1064"/>
      <c r="AU113" s="1064"/>
      <c r="AV113" s="1064"/>
      <c r="AW113" s="1064"/>
      <c r="AX113" s="1064"/>
      <c r="AY113" s="1064"/>
      <c r="AZ113" s="1064"/>
      <c r="BA113" s="1064"/>
      <c r="BB113" s="1064"/>
      <c r="BC113" s="1064"/>
      <c r="BD113" s="1064"/>
      <c r="BE113" s="1064"/>
      <c r="BF113" s="1064"/>
      <c r="BG113" s="1064"/>
      <c r="BH113" s="1064"/>
      <c r="BI113" s="1064"/>
      <c r="BJ113" s="1064"/>
      <c r="BK113" s="1064"/>
      <c r="BL113" s="1064"/>
      <c r="BM113" s="1064"/>
      <c r="BN113" s="1064"/>
      <c r="BO113" s="1066"/>
    </row>
    <row r="114" spans="1:67" ht="33">
      <c r="A114" s="845" t="s">
        <v>84</v>
      </c>
      <c r="B114" s="843" t="s">
        <v>28</v>
      </c>
      <c r="C114" s="34" t="s">
        <v>28</v>
      </c>
      <c r="D114" s="34" t="s">
        <v>28</v>
      </c>
      <c r="E114" s="34" t="s">
        <v>28</v>
      </c>
      <c r="F114" s="925" t="s">
        <v>28</v>
      </c>
      <c r="G114" s="989"/>
      <c r="H114" s="989"/>
      <c r="I114" s="993"/>
      <c r="J114" s="993"/>
      <c r="K114" s="987" t="s">
        <v>62</v>
      </c>
      <c r="L114" s="987" t="s">
        <v>62</v>
      </c>
      <c r="M114" s="989"/>
      <c r="N114" s="993"/>
      <c r="O114" s="993"/>
      <c r="P114" s="993"/>
      <c r="Q114" s="993"/>
      <c r="R114" s="993"/>
      <c r="S114" s="993"/>
      <c r="T114" s="993"/>
      <c r="U114" s="968" t="s">
        <v>29</v>
      </c>
      <c r="V114" s="968" t="s">
        <v>29</v>
      </c>
      <c r="W114" s="34" t="s">
        <v>30</v>
      </c>
      <c r="X114" s="34" t="s">
        <v>30</v>
      </c>
      <c r="Y114" s="34" t="s">
        <v>30</v>
      </c>
      <c r="Z114" s="34" t="s">
        <v>30</v>
      </c>
      <c r="AA114" s="34" t="s">
        <v>30</v>
      </c>
      <c r="AB114" s="34" t="s">
        <v>30</v>
      </c>
      <c r="AC114" s="34" t="s">
        <v>30</v>
      </c>
      <c r="AD114" s="987" t="s">
        <v>62</v>
      </c>
      <c r="AE114" s="987" t="s">
        <v>62</v>
      </c>
      <c r="AF114" s="34" t="s">
        <v>51</v>
      </c>
      <c r="AG114" s="34" t="s">
        <v>51</v>
      </c>
      <c r="AH114" s="34" t="s">
        <v>51</v>
      </c>
      <c r="AI114" s="34" t="s">
        <v>51</v>
      </c>
      <c r="AJ114" s="989"/>
      <c r="AK114" s="989"/>
      <c r="AL114" s="989"/>
      <c r="AM114" s="989"/>
      <c r="AN114" s="989"/>
      <c r="AO114" s="989"/>
      <c r="AP114" s="989"/>
      <c r="AQ114" s="989"/>
      <c r="AR114" s="989"/>
      <c r="AS114" s="989"/>
      <c r="AT114" s="989"/>
      <c r="AU114" s="946" t="s">
        <v>29</v>
      </c>
      <c r="AV114" s="946" t="s">
        <v>29</v>
      </c>
      <c r="AW114" s="34" t="s">
        <v>30</v>
      </c>
      <c r="AX114" s="34" t="s">
        <v>30</v>
      </c>
      <c r="AY114" s="34" t="s">
        <v>30</v>
      </c>
      <c r="AZ114" s="34" t="s">
        <v>30</v>
      </c>
      <c r="BA114" s="34" t="s">
        <v>30</v>
      </c>
      <c r="BB114" s="34" t="s">
        <v>30</v>
      </c>
      <c r="BC114" s="34" t="s">
        <v>30</v>
      </c>
      <c r="BD114" s="34" t="s">
        <v>30</v>
      </c>
      <c r="BE114" s="34" t="s">
        <v>30</v>
      </c>
      <c r="BF114" s="945" t="s">
        <v>30</v>
      </c>
      <c r="BG114" s="870" t="s">
        <v>168</v>
      </c>
      <c r="BH114" s="185">
        <v>4</v>
      </c>
      <c r="BI114" s="185">
        <v>4</v>
      </c>
      <c r="BJ114" s="185"/>
      <c r="BK114" s="185">
        <v>4</v>
      </c>
      <c r="BL114" s="185"/>
      <c r="BM114" s="185"/>
      <c r="BN114" s="185">
        <v>17</v>
      </c>
      <c r="BO114" s="821" t="s">
        <v>167</v>
      </c>
    </row>
    <row r="115" spans="1:67" ht="33">
      <c r="A115" s="932" t="s">
        <v>113</v>
      </c>
      <c r="B115" s="34" t="s">
        <v>28</v>
      </c>
      <c r="C115" s="34" t="s">
        <v>28</v>
      </c>
      <c r="D115" s="34" t="s">
        <v>28</v>
      </c>
      <c r="E115" s="34" t="s">
        <v>28</v>
      </c>
      <c r="F115" s="34" t="s">
        <v>28</v>
      </c>
      <c r="G115" s="989"/>
      <c r="H115" s="989"/>
      <c r="I115" s="989"/>
      <c r="J115" s="989"/>
      <c r="K115" s="987" t="s">
        <v>62</v>
      </c>
      <c r="L115" s="987" t="s">
        <v>62</v>
      </c>
      <c r="M115" s="989"/>
      <c r="N115" s="989"/>
      <c r="O115" s="989"/>
      <c r="P115" s="989"/>
      <c r="Q115" s="989"/>
      <c r="R115" s="989"/>
      <c r="S115" s="989"/>
      <c r="T115" s="989"/>
      <c r="U115" s="946" t="s">
        <v>29</v>
      </c>
      <c r="V115" s="946" t="s">
        <v>29</v>
      </c>
      <c r="W115" s="34" t="s">
        <v>30</v>
      </c>
      <c r="X115" s="34" t="s">
        <v>30</v>
      </c>
      <c r="Y115" s="34" t="s">
        <v>30</v>
      </c>
      <c r="Z115" s="34" t="s">
        <v>30</v>
      </c>
      <c r="AA115" s="34" t="s">
        <v>30</v>
      </c>
      <c r="AB115" s="34" t="s">
        <v>30</v>
      </c>
      <c r="AC115" s="34" t="s">
        <v>30</v>
      </c>
      <c r="AD115" s="987" t="s">
        <v>62</v>
      </c>
      <c r="AE115" s="987" t="s">
        <v>62</v>
      </c>
      <c r="AF115" s="989"/>
      <c r="AG115" s="989"/>
      <c r="AH115" s="989"/>
      <c r="AI115" s="989"/>
      <c r="AJ115" s="989"/>
      <c r="AK115" s="989"/>
      <c r="AL115" s="989"/>
      <c r="AM115" s="989"/>
      <c r="AN115" s="989"/>
      <c r="AO115" s="989"/>
      <c r="AP115" s="989"/>
      <c r="AQ115" s="989"/>
      <c r="AR115" s="989" t="s">
        <v>51</v>
      </c>
      <c r="AS115" s="989" t="s">
        <v>51</v>
      </c>
      <c r="AT115" s="989" t="s">
        <v>51</v>
      </c>
      <c r="AU115" s="946" t="s">
        <v>29</v>
      </c>
      <c r="AV115" s="946" t="s">
        <v>29</v>
      </c>
      <c r="AW115" s="34" t="s">
        <v>30</v>
      </c>
      <c r="AX115" s="34" t="s">
        <v>30</v>
      </c>
      <c r="AY115" s="34" t="s">
        <v>30</v>
      </c>
      <c r="AZ115" s="34" t="s">
        <v>30</v>
      </c>
      <c r="BA115" s="34" t="s">
        <v>30</v>
      </c>
      <c r="BB115" s="34" t="s">
        <v>30</v>
      </c>
      <c r="BC115" s="34" t="s">
        <v>30</v>
      </c>
      <c r="BD115" s="34" t="s">
        <v>30</v>
      </c>
      <c r="BE115" s="34" t="s">
        <v>30</v>
      </c>
      <c r="BF115" s="957" t="s">
        <v>30</v>
      </c>
      <c r="BG115" s="870" t="s">
        <v>169</v>
      </c>
      <c r="BH115" s="185">
        <v>4</v>
      </c>
      <c r="BI115" s="185">
        <v>4</v>
      </c>
      <c r="BJ115" s="185"/>
      <c r="BK115" s="185">
        <v>3</v>
      </c>
      <c r="BL115" s="185"/>
      <c r="BM115" s="185"/>
      <c r="BN115" s="185">
        <v>17</v>
      </c>
      <c r="BO115" s="821" t="s">
        <v>167</v>
      </c>
    </row>
    <row r="116" spans="1:67" ht="33" customHeight="1">
      <c r="A116" s="933" t="s">
        <v>151</v>
      </c>
      <c r="B116" s="843" t="s">
        <v>28</v>
      </c>
      <c r="C116" s="34" t="s">
        <v>28</v>
      </c>
      <c r="D116" s="34" t="s">
        <v>28</v>
      </c>
      <c r="E116" s="34" t="s">
        <v>28</v>
      </c>
      <c r="F116" s="34" t="s">
        <v>28</v>
      </c>
      <c r="G116" s="989"/>
      <c r="H116" s="989"/>
      <c r="I116" s="989"/>
      <c r="J116" s="989"/>
      <c r="K116" s="987" t="s">
        <v>62</v>
      </c>
      <c r="L116" s="987" t="s">
        <v>62</v>
      </c>
      <c r="M116" s="989"/>
      <c r="N116" s="989"/>
      <c r="O116" s="989"/>
      <c r="P116" s="989"/>
      <c r="Q116" s="989"/>
      <c r="R116" s="989"/>
      <c r="S116" s="989"/>
      <c r="T116" s="989"/>
      <c r="U116" s="946" t="s">
        <v>29</v>
      </c>
      <c r="V116" s="946" t="s">
        <v>29</v>
      </c>
      <c r="W116" s="34" t="s">
        <v>30</v>
      </c>
      <c r="X116" s="34" t="s">
        <v>30</v>
      </c>
      <c r="Y116" s="34" t="s">
        <v>30</v>
      </c>
      <c r="Z116" s="34" t="s">
        <v>30</v>
      </c>
      <c r="AA116" s="34" t="s">
        <v>30</v>
      </c>
      <c r="AB116" s="34" t="s">
        <v>30</v>
      </c>
      <c r="AC116" s="34" t="s">
        <v>30</v>
      </c>
      <c r="AD116" s="987" t="s">
        <v>62</v>
      </c>
      <c r="AE116" s="987" t="s">
        <v>62</v>
      </c>
      <c r="AF116" s="989"/>
      <c r="AG116" s="989"/>
      <c r="AH116" s="989"/>
      <c r="AI116" s="989"/>
      <c r="AJ116" s="989"/>
      <c r="AK116" s="989"/>
      <c r="AL116" s="989"/>
      <c r="AM116" s="989"/>
      <c r="AN116" s="989"/>
      <c r="AO116" s="989"/>
      <c r="AP116" s="989"/>
      <c r="AQ116" s="989" t="s">
        <v>51</v>
      </c>
      <c r="AR116" s="989" t="s">
        <v>51</v>
      </c>
      <c r="AS116" s="989" t="s">
        <v>51</v>
      </c>
      <c r="AT116" s="989" t="s">
        <v>51</v>
      </c>
      <c r="AU116" s="946" t="s">
        <v>29</v>
      </c>
      <c r="AV116" s="946" t="s">
        <v>29</v>
      </c>
      <c r="AW116" s="34" t="s">
        <v>30</v>
      </c>
      <c r="AX116" s="34" t="s">
        <v>30</v>
      </c>
      <c r="AY116" s="34" t="s">
        <v>30</v>
      </c>
      <c r="AZ116" s="34" t="s">
        <v>30</v>
      </c>
      <c r="BA116" s="34" t="s">
        <v>30</v>
      </c>
      <c r="BB116" s="34" t="s">
        <v>30</v>
      </c>
      <c r="BC116" s="34" t="s">
        <v>30</v>
      </c>
      <c r="BD116" s="34" t="s">
        <v>30</v>
      </c>
      <c r="BE116" s="34" t="s">
        <v>30</v>
      </c>
      <c r="BF116" s="957" t="s">
        <v>30</v>
      </c>
      <c r="BG116" s="870" t="s">
        <v>168</v>
      </c>
      <c r="BH116" s="185">
        <v>4</v>
      </c>
      <c r="BI116" s="185">
        <v>4</v>
      </c>
      <c r="BJ116" s="185"/>
      <c r="BK116" s="185">
        <v>4</v>
      </c>
      <c r="BL116" s="185"/>
      <c r="BM116" s="185"/>
      <c r="BN116" s="185">
        <v>17</v>
      </c>
      <c r="BO116" s="821" t="s">
        <v>167</v>
      </c>
    </row>
    <row r="117" spans="1:67" ht="61.95" customHeight="1">
      <c r="A117" s="933" t="s">
        <v>125</v>
      </c>
      <c r="B117" s="843" t="s">
        <v>28</v>
      </c>
      <c r="C117" s="34" t="s">
        <v>28</v>
      </c>
      <c r="D117" s="34" t="s">
        <v>28</v>
      </c>
      <c r="E117" s="34" t="s">
        <v>28</v>
      </c>
      <c r="F117" s="34" t="s">
        <v>28</v>
      </c>
      <c r="G117" s="989"/>
      <c r="H117" s="989"/>
      <c r="I117" s="989"/>
      <c r="J117" s="989"/>
      <c r="K117" s="987" t="s">
        <v>62</v>
      </c>
      <c r="L117" s="987" t="s">
        <v>62</v>
      </c>
      <c r="M117" s="989"/>
      <c r="N117" s="989"/>
      <c r="O117" s="989"/>
      <c r="P117" s="989"/>
      <c r="Q117" s="989"/>
      <c r="R117" s="989"/>
      <c r="S117" s="989"/>
      <c r="T117" s="989"/>
      <c r="U117" s="946" t="s">
        <v>29</v>
      </c>
      <c r="V117" s="946" t="s">
        <v>29</v>
      </c>
      <c r="W117" s="34" t="s">
        <v>30</v>
      </c>
      <c r="X117" s="34" t="s">
        <v>30</v>
      </c>
      <c r="Y117" s="34" t="s">
        <v>30</v>
      </c>
      <c r="Z117" s="34" t="s">
        <v>30</v>
      </c>
      <c r="AA117" s="34" t="s">
        <v>30</v>
      </c>
      <c r="AB117" s="34" t="s">
        <v>30</v>
      </c>
      <c r="AC117" s="34" t="s">
        <v>30</v>
      </c>
      <c r="AD117" s="987" t="s">
        <v>62</v>
      </c>
      <c r="AE117" s="987" t="s">
        <v>62</v>
      </c>
      <c r="AF117" s="34" t="s">
        <v>51</v>
      </c>
      <c r="AG117" s="34" t="s">
        <v>51</v>
      </c>
      <c r="AH117" s="34" t="s">
        <v>51</v>
      </c>
      <c r="AI117" s="34" t="s">
        <v>51</v>
      </c>
      <c r="AJ117" s="989"/>
      <c r="AK117" s="989"/>
      <c r="AL117" s="989"/>
      <c r="AM117" s="989"/>
      <c r="AN117" s="989"/>
      <c r="AO117" s="989"/>
      <c r="AP117" s="989"/>
      <c r="AQ117" s="989"/>
      <c r="AR117" s="989"/>
      <c r="AS117" s="989"/>
      <c r="AT117" s="989"/>
      <c r="AU117" s="946" t="s">
        <v>29</v>
      </c>
      <c r="AV117" s="946" t="s">
        <v>29</v>
      </c>
      <c r="AW117" s="34" t="s">
        <v>30</v>
      </c>
      <c r="AX117" s="34" t="s">
        <v>30</v>
      </c>
      <c r="AY117" s="34" t="s">
        <v>30</v>
      </c>
      <c r="AZ117" s="34" t="s">
        <v>30</v>
      </c>
      <c r="BA117" s="34" t="s">
        <v>30</v>
      </c>
      <c r="BB117" s="34" t="s">
        <v>30</v>
      </c>
      <c r="BC117" s="34" t="s">
        <v>30</v>
      </c>
      <c r="BD117" s="34" t="s">
        <v>30</v>
      </c>
      <c r="BE117" s="34" t="s">
        <v>30</v>
      </c>
      <c r="BF117" s="957" t="s">
        <v>30</v>
      </c>
      <c r="BG117" s="1002">
        <v>23</v>
      </c>
      <c r="BH117" s="914">
        <v>4</v>
      </c>
      <c r="BI117" s="914">
        <v>4</v>
      </c>
      <c r="BJ117" s="914"/>
      <c r="BK117" s="914">
        <v>4</v>
      </c>
      <c r="BL117" s="914"/>
      <c r="BM117" s="914"/>
      <c r="BN117" s="914">
        <v>17</v>
      </c>
      <c r="BO117" s="900">
        <f>SUM(BG117:BN117)</f>
        <v>52</v>
      </c>
    </row>
    <row r="118" spans="1:67" ht="47.4" customHeight="1" thickBot="1">
      <c r="A118" s="947" t="s">
        <v>150</v>
      </c>
      <c r="B118" s="877" t="s">
        <v>28</v>
      </c>
      <c r="C118" s="877" t="s">
        <v>28</v>
      </c>
      <c r="D118" s="877" t="s">
        <v>28</v>
      </c>
      <c r="E118" s="34" t="s">
        <v>28</v>
      </c>
      <c r="F118" s="37" t="s">
        <v>28</v>
      </c>
      <c r="G118" s="989"/>
      <c r="H118" s="989"/>
      <c r="I118" s="990"/>
      <c r="J118" s="990"/>
      <c r="K118" s="987" t="s">
        <v>62</v>
      </c>
      <c r="L118" s="987" t="s">
        <v>62</v>
      </c>
      <c r="M118" s="989"/>
      <c r="N118" s="990"/>
      <c r="O118" s="990"/>
      <c r="P118" s="990"/>
      <c r="Q118" s="990"/>
      <c r="R118" s="990"/>
      <c r="S118" s="990"/>
      <c r="T118" s="990"/>
      <c r="U118" s="954" t="s">
        <v>29</v>
      </c>
      <c r="V118" s="954" t="s">
        <v>29</v>
      </c>
      <c r="W118" s="34" t="s">
        <v>30</v>
      </c>
      <c r="X118" s="34" t="s">
        <v>30</v>
      </c>
      <c r="Y118" s="34" t="s">
        <v>30</v>
      </c>
      <c r="Z118" s="34" t="s">
        <v>30</v>
      </c>
      <c r="AA118" s="34" t="s">
        <v>30</v>
      </c>
      <c r="AB118" s="34" t="s">
        <v>30</v>
      </c>
      <c r="AC118" s="34" t="s">
        <v>30</v>
      </c>
      <c r="AD118" s="987" t="s">
        <v>62</v>
      </c>
      <c r="AE118" s="987" t="s">
        <v>62</v>
      </c>
      <c r="AF118" s="989"/>
      <c r="AG118" s="989"/>
      <c r="AH118" s="989"/>
      <c r="AI118" s="989"/>
      <c r="AJ118" s="989"/>
      <c r="AK118" s="989"/>
      <c r="AL118" s="989"/>
      <c r="AM118" s="989"/>
      <c r="AN118" s="989"/>
      <c r="AO118" s="989"/>
      <c r="AP118" s="989"/>
      <c r="AQ118" s="989"/>
      <c r="AR118" s="989"/>
      <c r="AS118" s="989"/>
      <c r="AT118" s="989"/>
      <c r="AU118" s="946" t="s">
        <v>29</v>
      </c>
      <c r="AV118" s="946" t="s">
        <v>29</v>
      </c>
      <c r="AW118" s="34" t="s">
        <v>30</v>
      </c>
      <c r="AX118" s="34" t="s">
        <v>30</v>
      </c>
      <c r="AY118" s="34" t="s">
        <v>30</v>
      </c>
      <c r="AZ118" s="34" t="s">
        <v>30</v>
      </c>
      <c r="BA118" s="34" t="s">
        <v>30</v>
      </c>
      <c r="BB118" s="34" t="s">
        <v>30</v>
      </c>
      <c r="BC118" s="34" t="s">
        <v>30</v>
      </c>
      <c r="BD118" s="34" t="s">
        <v>30</v>
      </c>
      <c r="BE118" s="37" t="s">
        <v>30</v>
      </c>
      <c r="BF118" s="906" t="s">
        <v>30</v>
      </c>
      <c r="BG118" s="956">
        <v>27</v>
      </c>
      <c r="BH118" s="911">
        <v>4</v>
      </c>
      <c r="BI118" s="911">
        <v>4</v>
      </c>
      <c r="BJ118" s="911"/>
      <c r="BK118" s="911"/>
      <c r="BL118" s="911"/>
      <c r="BM118" s="911"/>
      <c r="BN118" s="911">
        <v>17</v>
      </c>
      <c r="BO118" s="910">
        <v>52</v>
      </c>
    </row>
    <row r="119" spans="1:67" s="18" customFormat="1" ht="34.200000000000003" thickBot="1">
      <c r="A119" s="1073" t="s">
        <v>135</v>
      </c>
      <c r="B119" s="1074"/>
      <c r="C119" s="1074"/>
      <c r="D119" s="1074"/>
      <c r="E119" s="1074"/>
      <c r="F119" s="1074"/>
      <c r="G119" s="1074"/>
      <c r="H119" s="1074"/>
      <c r="I119" s="1074"/>
      <c r="J119" s="1074"/>
      <c r="K119" s="1074"/>
      <c r="L119" s="1074"/>
      <c r="M119" s="1074"/>
      <c r="N119" s="1088"/>
      <c r="O119" s="1088"/>
      <c r="P119" s="1088"/>
      <c r="Q119" s="1088"/>
      <c r="R119" s="1088"/>
      <c r="S119" s="1088"/>
      <c r="T119" s="1088"/>
      <c r="U119" s="1088"/>
      <c r="V119" s="1074"/>
      <c r="W119" s="1074"/>
      <c r="X119" s="1074"/>
      <c r="Y119" s="1074"/>
      <c r="Z119" s="1074"/>
      <c r="AA119" s="1074"/>
      <c r="AB119" s="1074"/>
      <c r="AC119" s="1074"/>
      <c r="AD119" s="1074"/>
      <c r="AE119" s="1074"/>
      <c r="AF119" s="1074"/>
      <c r="AG119" s="1074"/>
      <c r="AH119" s="1074"/>
      <c r="AI119" s="1074"/>
      <c r="AJ119" s="1074"/>
      <c r="AK119" s="1074"/>
      <c r="AL119" s="1074"/>
      <c r="AM119" s="1074"/>
      <c r="AN119" s="1074"/>
      <c r="AO119" s="1074"/>
      <c r="AP119" s="1074"/>
      <c r="AQ119" s="1074"/>
      <c r="AR119" s="1074"/>
      <c r="AS119" s="1074"/>
      <c r="AT119" s="1074"/>
      <c r="AU119" s="1074"/>
      <c r="AV119" s="1074"/>
      <c r="AW119" s="1074"/>
      <c r="AX119" s="1074"/>
      <c r="AY119" s="1074"/>
      <c r="AZ119" s="1074"/>
      <c r="BA119" s="1074"/>
      <c r="BB119" s="1074"/>
      <c r="BC119" s="1074"/>
      <c r="BD119" s="1074"/>
      <c r="BE119" s="1088"/>
      <c r="BF119" s="1088"/>
      <c r="BG119" s="1088"/>
      <c r="BH119" s="1088"/>
      <c r="BI119" s="1088"/>
      <c r="BJ119" s="1088"/>
      <c r="BK119" s="1088"/>
      <c r="BL119" s="1088"/>
      <c r="BM119" s="1088"/>
      <c r="BN119" s="1088"/>
      <c r="BO119" s="1089"/>
    </row>
    <row r="120" spans="1:67" s="18" customFormat="1" ht="34.200000000000003" thickBot="1">
      <c r="A120" s="831" t="s">
        <v>25</v>
      </c>
      <c r="B120" s="818"/>
      <c r="C120" s="818"/>
      <c r="D120" s="818">
        <v>1</v>
      </c>
      <c r="E120" s="818">
        <v>2</v>
      </c>
      <c r="F120" s="818">
        <v>3</v>
      </c>
      <c r="G120" s="818">
        <v>4</v>
      </c>
      <c r="H120" s="818">
        <v>5</v>
      </c>
      <c r="I120" s="818">
        <v>6</v>
      </c>
      <c r="J120" s="818">
        <v>7</v>
      </c>
      <c r="K120" s="818">
        <v>8</v>
      </c>
      <c r="L120" s="818">
        <v>9</v>
      </c>
      <c r="M120" s="818">
        <v>10</v>
      </c>
      <c r="N120" s="818">
        <v>11</v>
      </c>
      <c r="O120" s="818">
        <v>12</v>
      </c>
      <c r="P120" s="818">
        <v>13</v>
      </c>
      <c r="Q120" s="818">
        <v>14</v>
      </c>
      <c r="R120" s="818">
        <v>15</v>
      </c>
      <c r="S120" s="818">
        <v>16</v>
      </c>
      <c r="T120" s="818">
        <v>17</v>
      </c>
      <c r="U120" s="818"/>
      <c r="V120" s="818"/>
      <c r="W120" s="818"/>
      <c r="X120" s="818"/>
      <c r="Y120" s="818"/>
      <c r="Z120" s="818"/>
      <c r="AA120" s="818"/>
      <c r="AB120" s="818"/>
      <c r="AC120" s="818"/>
      <c r="AD120" s="818">
        <v>1</v>
      </c>
      <c r="AE120" s="818">
        <v>2</v>
      </c>
      <c r="AF120" s="818">
        <v>3</v>
      </c>
      <c r="AG120" s="818">
        <v>4</v>
      </c>
      <c r="AH120" s="818">
        <v>5</v>
      </c>
      <c r="AI120" s="818">
        <v>6</v>
      </c>
      <c r="AJ120" s="818">
        <v>7</v>
      </c>
      <c r="AK120" s="818">
        <v>8</v>
      </c>
      <c r="AL120" s="818">
        <v>9</v>
      </c>
      <c r="AM120" s="818">
        <v>10</v>
      </c>
      <c r="AN120" s="818">
        <v>11</v>
      </c>
      <c r="AO120" s="818">
        <v>12</v>
      </c>
      <c r="AP120" s="818">
        <v>13</v>
      </c>
      <c r="AQ120" s="818">
        <v>14</v>
      </c>
      <c r="AR120" s="818">
        <v>15</v>
      </c>
      <c r="AS120" s="818">
        <v>16</v>
      </c>
      <c r="AT120" s="818">
        <v>17</v>
      </c>
      <c r="AU120" s="818"/>
      <c r="AV120" s="818"/>
      <c r="AW120" s="818"/>
      <c r="AX120" s="818"/>
      <c r="AY120" s="818"/>
      <c r="AZ120" s="818"/>
      <c r="BA120" s="818"/>
      <c r="BB120" s="818"/>
      <c r="BC120" s="818"/>
      <c r="BD120" s="818"/>
      <c r="BE120" s="818"/>
      <c r="BF120" s="818"/>
      <c r="BG120" s="832"/>
      <c r="BH120" s="833"/>
      <c r="BI120" s="833"/>
      <c r="BJ120" s="833"/>
      <c r="BK120" s="833"/>
      <c r="BL120" s="833"/>
      <c r="BM120" s="833"/>
      <c r="BN120" s="833"/>
      <c r="BO120" s="834"/>
    </row>
    <row r="121" spans="1:67" s="18" customFormat="1" ht="34.200000000000003" thickBot="1">
      <c r="A121" s="848" t="s">
        <v>26</v>
      </c>
      <c r="B121" s="1063"/>
      <c r="C121" s="1064"/>
      <c r="D121" s="1064"/>
      <c r="E121" s="1064"/>
      <c r="F121" s="1064"/>
      <c r="G121" s="1064"/>
      <c r="H121" s="1064"/>
      <c r="I121" s="1064"/>
      <c r="J121" s="1064"/>
      <c r="K121" s="1064"/>
      <c r="L121" s="1064"/>
      <c r="M121" s="1064"/>
      <c r="N121" s="1064"/>
      <c r="O121" s="1064"/>
      <c r="P121" s="1064"/>
      <c r="Q121" s="1064"/>
      <c r="R121" s="1064"/>
      <c r="S121" s="1064"/>
      <c r="T121" s="1064"/>
      <c r="U121" s="1064"/>
      <c r="V121" s="1064"/>
      <c r="W121" s="1064"/>
      <c r="X121" s="1064"/>
      <c r="Y121" s="1064"/>
      <c r="Z121" s="1064"/>
      <c r="AA121" s="1064"/>
      <c r="AB121" s="1064"/>
      <c r="AC121" s="1064"/>
      <c r="AD121" s="1064"/>
      <c r="AE121" s="1064"/>
      <c r="AF121" s="1064"/>
      <c r="AG121" s="1064"/>
      <c r="AH121" s="1064"/>
      <c r="AI121" s="1064"/>
      <c r="AJ121" s="1064"/>
      <c r="AK121" s="1064"/>
      <c r="AL121" s="1064"/>
      <c r="AM121" s="1064"/>
      <c r="AN121" s="1064"/>
      <c r="AO121" s="1064"/>
      <c r="AP121" s="1064"/>
      <c r="AQ121" s="1064"/>
      <c r="AR121" s="1064"/>
      <c r="AS121" s="1064"/>
      <c r="AT121" s="1064"/>
      <c r="AU121" s="1064"/>
      <c r="AV121" s="1064"/>
      <c r="AW121" s="1064"/>
      <c r="AX121" s="1064"/>
      <c r="AY121" s="1064"/>
      <c r="AZ121" s="1064"/>
      <c r="BA121" s="1064"/>
      <c r="BB121" s="1064"/>
      <c r="BC121" s="1064"/>
      <c r="BD121" s="1064"/>
      <c r="BE121" s="1064"/>
      <c r="BF121" s="1064"/>
      <c r="BG121" s="1064"/>
      <c r="BH121" s="1064"/>
      <c r="BI121" s="1064"/>
      <c r="BJ121" s="1064"/>
      <c r="BK121" s="1064"/>
      <c r="BL121" s="1064"/>
      <c r="BM121" s="1064"/>
      <c r="BN121" s="1064"/>
      <c r="BO121" s="1066"/>
    </row>
    <row r="122" spans="1:67" ht="33">
      <c r="A122" s="845" t="s">
        <v>84</v>
      </c>
      <c r="B122" s="843" t="s">
        <v>28</v>
      </c>
      <c r="C122" s="34" t="s">
        <v>28</v>
      </c>
      <c r="D122" s="989"/>
      <c r="E122" s="989"/>
      <c r="F122" s="989"/>
      <c r="G122" s="989"/>
      <c r="H122" s="989"/>
      <c r="I122" s="989"/>
      <c r="J122" s="989"/>
      <c r="K122" s="987" t="s">
        <v>62</v>
      </c>
      <c r="L122" s="987" t="s">
        <v>62</v>
      </c>
      <c r="M122" s="989"/>
      <c r="N122" s="989"/>
      <c r="O122" s="989"/>
      <c r="P122" s="989"/>
      <c r="Q122" s="989"/>
      <c r="R122" s="989"/>
      <c r="S122" s="989"/>
      <c r="T122" s="989"/>
      <c r="U122" s="946" t="s">
        <v>29</v>
      </c>
      <c r="V122" s="946" t="s">
        <v>29</v>
      </c>
      <c r="W122" s="34" t="s">
        <v>30</v>
      </c>
      <c r="X122" s="34" t="s">
        <v>30</v>
      </c>
      <c r="Y122" s="34" t="s">
        <v>30</v>
      </c>
      <c r="Z122" s="34" t="s">
        <v>30</v>
      </c>
      <c r="AA122" s="34" t="s">
        <v>30</v>
      </c>
      <c r="AB122" s="34" t="s">
        <v>30</v>
      </c>
      <c r="AC122" s="34" t="s">
        <v>30</v>
      </c>
      <c r="AD122" s="987" t="s">
        <v>62</v>
      </c>
      <c r="AE122" s="987" t="s">
        <v>62</v>
      </c>
      <c r="AF122" s="34" t="s">
        <v>51</v>
      </c>
      <c r="AG122" s="34" t="s">
        <v>51</v>
      </c>
      <c r="AH122" s="989" t="s">
        <v>51</v>
      </c>
      <c r="AI122" s="989" t="s">
        <v>51</v>
      </c>
      <c r="AJ122" s="989"/>
      <c r="AK122" s="989"/>
      <c r="AL122" s="989"/>
      <c r="AM122" s="989"/>
      <c r="AN122" s="989"/>
      <c r="AO122" s="989"/>
      <c r="AP122" s="989"/>
      <c r="AQ122" s="989"/>
      <c r="AR122" s="989"/>
      <c r="AS122" s="989"/>
      <c r="AT122" s="989"/>
      <c r="AU122" s="946" t="s">
        <v>29</v>
      </c>
      <c r="AV122" s="946" t="s">
        <v>29</v>
      </c>
      <c r="AW122" s="34" t="s">
        <v>30</v>
      </c>
      <c r="AX122" s="34" t="s">
        <v>30</v>
      </c>
      <c r="AY122" s="34" t="s">
        <v>30</v>
      </c>
      <c r="AZ122" s="34" t="s">
        <v>30</v>
      </c>
      <c r="BA122" s="34" t="s">
        <v>30</v>
      </c>
      <c r="BB122" s="34" t="s">
        <v>30</v>
      </c>
      <c r="BC122" s="34" t="s">
        <v>30</v>
      </c>
      <c r="BD122" s="34" t="s">
        <v>30</v>
      </c>
      <c r="BE122" s="34" t="s">
        <v>30</v>
      </c>
      <c r="BF122" s="34" t="s">
        <v>30</v>
      </c>
      <c r="BG122" s="849">
        <v>26</v>
      </c>
      <c r="BH122" s="185">
        <v>4</v>
      </c>
      <c r="BI122" s="185">
        <v>4</v>
      </c>
      <c r="BJ122" s="185"/>
      <c r="BK122" s="185">
        <v>4</v>
      </c>
      <c r="BL122" s="185"/>
      <c r="BM122" s="185"/>
      <c r="BN122" s="185">
        <v>17</v>
      </c>
      <c r="BO122" s="822">
        <f>SUM(BG122:BN122)</f>
        <v>55</v>
      </c>
    </row>
    <row r="123" spans="1:67" ht="36.6" customHeight="1" thickBot="1">
      <c r="A123" s="1005" t="s">
        <v>151</v>
      </c>
      <c r="B123" s="1006" t="s">
        <v>28</v>
      </c>
      <c r="C123" s="37" t="s">
        <v>28</v>
      </c>
      <c r="D123" s="990"/>
      <c r="E123" s="990"/>
      <c r="F123" s="990"/>
      <c r="G123" s="990"/>
      <c r="H123" s="990"/>
      <c r="I123" s="990"/>
      <c r="J123" s="990"/>
      <c r="K123" s="991" t="s">
        <v>62</v>
      </c>
      <c r="L123" s="991" t="s">
        <v>62</v>
      </c>
      <c r="M123" s="990"/>
      <c r="N123" s="990"/>
      <c r="O123" s="990"/>
      <c r="P123" s="990"/>
      <c r="Q123" s="990"/>
      <c r="R123" s="990"/>
      <c r="S123" s="990"/>
      <c r="T123" s="990"/>
      <c r="U123" s="954" t="s">
        <v>29</v>
      </c>
      <c r="V123" s="954" t="s">
        <v>29</v>
      </c>
      <c r="W123" s="37" t="s">
        <v>30</v>
      </c>
      <c r="X123" s="37" t="s">
        <v>30</v>
      </c>
      <c r="Y123" s="37" t="s">
        <v>30</v>
      </c>
      <c r="Z123" s="37" t="s">
        <v>30</v>
      </c>
      <c r="AA123" s="37" t="s">
        <v>30</v>
      </c>
      <c r="AB123" s="37" t="s">
        <v>30</v>
      </c>
      <c r="AC123" s="37" t="s">
        <v>30</v>
      </c>
      <c r="AD123" s="991" t="s">
        <v>62</v>
      </c>
      <c r="AE123" s="991" t="s">
        <v>62</v>
      </c>
      <c r="AF123" s="990"/>
      <c r="AG123" s="990"/>
      <c r="AH123" s="990"/>
      <c r="AI123" s="990"/>
      <c r="AJ123" s="990"/>
      <c r="AK123" s="990"/>
      <c r="AL123" s="990"/>
      <c r="AM123" s="990"/>
      <c r="AN123" s="990"/>
      <c r="AO123" s="990"/>
      <c r="AP123" s="990"/>
      <c r="AQ123" s="990" t="s">
        <v>51</v>
      </c>
      <c r="AR123" s="990" t="s">
        <v>51</v>
      </c>
      <c r="AS123" s="990" t="s">
        <v>51</v>
      </c>
      <c r="AT123" s="990" t="s">
        <v>51</v>
      </c>
      <c r="AU123" s="954" t="s">
        <v>29</v>
      </c>
      <c r="AV123" s="954" t="s">
        <v>29</v>
      </c>
      <c r="AW123" s="37" t="s">
        <v>30</v>
      </c>
      <c r="AX123" s="37" t="s">
        <v>30</v>
      </c>
      <c r="AY123" s="37" t="s">
        <v>30</v>
      </c>
      <c r="AZ123" s="37" t="s">
        <v>30</v>
      </c>
      <c r="BA123" s="37" t="s">
        <v>30</v>
      </c>
      <c r="BB123" s="37" t="s">
        <v>30</v>
      </c>
      <c r="BC123" s="37" t="s">
        <v>30</v>
      </c>
      <c r="BD123" s="37" t="s">
        <v>30</v>
      </c>
      <c r="BE123" s="37" t="s">
        <v>30</v>
      </c>
      <c r="BF123" s="906" t="s">
        <v>30</v>
      </c>
      <c r="BG123" s="1007">
        <v>26</v>
      </c>
      <c r="BH123" s="915">
        <v>4</v>
      </c>
      <c r="BI123" s="915">
        <v>4</v>
      </c>
      <c r="BJ123" s="915"/>
      <c r="BK123" s="915">
        <v>4</v>
      </c>
      <c r="BL123" s="915"/>
      <c r="BM123" s="915"/>
      <c r="BN123" s="915">
        <v>17</v>
      </c>
      <c r="BO123" s="1008">
        <f>SUM(BG123:BN123)</f>
        <v>55</v>
      </c>
    </row>
    <row r="124" spans="1:67" s="18" customFormat="1" ht="42" customHeight="1" thickBot="1">
      <c r="A124" s="1087" t="s">
        <v>137</v>
      </c>
      <c r="B124" s="1088"/>
      <c r="C124" s="1088"/>
      <c r="D124" s="1088"/>
      <c r="E124" s="1088"/>
      <c r="F124" s="1088"/>
      <c r="G124" s="1088"/>
      <c r="H124" s="1088"/>
      <c r="I124" s="1088"/>
      <c r="J124" s="1088"/>
      <c r="K124" s="1088"/>
      <c r="L124" s="1088"/>
      <c r="M124" s="1088"/>
      <c r="N124" s="1088"/>
      <c r="O124" s="1088"/>
      <c r="P124" s="1088"/>
      <c r="Q124" s="1088"/>
      <c r="R124" s="1088"/>
      <c r="S124" s="1088"/>
      <c r="T124" s="1088"/>
      <c r="U124" s="1088"/>
      <c r="V124" s="1088"/>
      <c r="W124" s="1088"/>
      <c r="X124" s="1088"/>
      <c r="Y124" s="1088"/>
      <c r="Z124" s="1088"/>
      <c r="AA124" s="1088"/>
      <c r="AB124" s="1088"/>
      <c r="AC124" s="1088"/>
      <c r="AD124" s="1088"/>
      <c r="AE124" s="1088"/>
      <c r="AF124" s="1088"/>
      <c r="AG124" s="1088"/>
      <c r="AH124" s="1088"/>
      <c r="AI124" s="1088"/>
      <c r="AJ124" s="1088"/>
      <c r="AK124" s="1088"/>
      <c r="AL124" s="1088"/>
      <c r="AM124" s="1088"/>
      <c r="AN124" s="1088"/>
      <c r="AO124" s="1088"/>
      <c r="AP124" s="1088"/>
      <c r="AQ124" s="1088"/>
      <c r="AR124" s="1088"/>
      <c r="AS124" s="1088"/>
      <c r="AT124" s="1088"/>
      <c r="AU124" s="1088"/>
      <c r="AV124" s="1088"/>
      <c r="AW124" s="1088"/>
      <c r="AX124" s="1088"/>
      <c r="AY124" s="1088"/>
      <c r="AZ124" s="1088"/>
      <c r="BA124" s="1088"/>
      <c r="BB124" s="1088"/>
      <c r="BC124" s="1088"/>
      <c r="BD124" s="1088"/>
      <c r="BE124" s="1088"/>
      <c r="BF124" s="1088"/>
      <c r="BG124" s="1088"/>
      <c r="BH124" s="1088"/>
      <c r="BI124" s="1088"/>
      <c r="BJ124" s="1088"/>
      <c r="BK124" s="1088"/>
      <c r="BL124" s="1088"/>
      <c r="BM124" s="1088"/>
      <c r="BN124" s="1088"/>
      <c r="BO124" s="1089"/>
    </row>
    <row r="125" spans="1:67" s="18" customFormat="1" ht="34.200000000000003" thickBot="1">
      <c r="A125" s="831" t="s">
        <v>25</v>
      </c>
      <c r="B125" s="818"/>
      <c r="C125" s="818"/>
      <c r="D125" s="818">
        <v>1</v>
      </c>
      <c r="E125" s="818">
        <v>2</v>
      </c>
      <c r="F125" s="818">
        <v>3</v>
      </c>
      <c r="G125" s="818">
        <v>4</v>
      </c>
      <c r="H125" s="818">
        <v>5</v>
      </c>
      <c r="I125" s="818">
        <v>6</v>
      </c>
      <c r="J125" s="818">
        <v>7</v>
      </c>
      <c r="K125" s="818">
        <v>8</v>
      </c>
      <c r="L125" s="818">
        <v>9</v>
      </c>
      <c r="M125" s="818">
        <v>10</v>
      </c>
      <c r="N125" s="818">
        <v>11</v>
      </c>
      <c r="O125" s="818">
        <v>12</v>
      </c>
      <c r="P125" s="818">
        <v>13</v>
      </c>
      <c r="Q125" s="818">
        <v>14</v>
      </c>
      <c r="R125" s="818">
        <v>15</v>
      </c>
      <c r="S125" s="818">
        <v>16</v>
      </c>
      <c r="T125" s="818">
        <v>17</v>
      </c>
      <c r="U125" s="818"/>
      <c r="V125" s="818"/>
      <c r="W125" s="818"/>
      <c r="X125" s="818"/>
      <c r="Y125" s="818"/>
      <c r="Z125" s="818"/>
      <c r="AA125" s="818"/>
      <c r="AB125" s="818"/>
      <c r="AC125" s="818"/>
      <c r="AD125" s="818">
        <v>1</v>
      </c>
      <c r="AE125" s="818">
        <v>2</v>
      </c>
      <c r="AF125" s="818">
        <v>3</v>
      </c>
      <c r="AG125" s="818">
        <v>4</v>
      </c>
      <c r="AH125" s="818">
        <v>5</v>
      </c>
      <c r="AI125" s="818">
        <v>6</v>
      </c>
      <c r="AJ125" s="818">
        <v>7</v>
      </c>
      <c r="AK125" s="818">
        <v>8</v>
      </c>
      <c r="AL125" s="818">
        <v>9</v>
      </c>
      <c r="AM125" s="818">
        <v>10</v>
      </c>
      <c r="AN125" s="818">
        <v>11</v>
      </c>
      <c r="AO125" s="818">
        <v>12</v>
      </c>
      <c r="AP125" s="818">
        <v>13</v>
      </c>
      <c r="AQ125" s="818">
        <v>14</v>
      </c>
      <c r="AR125" s="818">
        <v>15</v>
      </c>
      <c r="AS125" s="818">
        <v>16</v>
      </c>
      <c r="AT125" s="818">
        <v>17</v>
      </c>
      <c r="AU125" s="818"/>
      <c r="AV125" s="818"/>
      <c r="AW125" s="818"/>
      <c r="AX125" s="818"/>
      <c r="AY125" s="818"/>
      <c r="AZ125" s="818"/>
      <c r="BA125" s="818"/>
      <c r="BB125" s="818"/>
      <c r="BC125" s="818"/>
      <c r="BD125" s="818"/>
      <c r="BE125" s="818"/>
      <c r="BF125" s="818"/>
      <c r="BG125" s="832"/>
      <c r="BH125" s="833"/>
      <c r="BI125" s="833"/>
      <c r="BJ125" s="833"/>
      <c r="BK125" s="833"/>
      <c r="BL125" s="833"/>
      <c r="BM125" s="833"/>
      <c r="BN125" s="833"/>
      <c r="BO125" s="834"/>
    </row>
    <row r="126" spans="1:67" s="18" customFormat="1" ht="34.200000000000003" thickBot="1">
      <c r="A126" s="848" t="s">
        <v>26</v>
      </c>
      <c r="B126" s="1063"/>
      <c r="C126" s="1064"/>
      <c r="D126" s="1064"/>
      <c r="E126" s="1064"/>
      <c r="F126" s="1064"/>
      <c r="G126" s="1064"/>
      <c r="H126" s="1064"/>
      <c r="I126" s="1064"/>
      <c r="J126" s="1064"/>
      <c r="K126" s="1064"/>
      <c r="L126" s="1064"/>
      <c r="M126" s="1064"/>
      <c r="N126" s="1064"/>
      <c r="O126" s="1064"/>
      <c r="P126" s="1064"/>
      <c r="Q126" s="1064"/>
      <c r="R126" s="1064"/>
      <c r="S126" s="1064"/>
      <c r="T126" s="1064"/>
      <c r="U126" s="1064"/>
      <c r="V126" s="1064"/>
      <c r="W126" s="1064"/>
      <c r="X126" s="1064"/>
      <c r="Y126" s="1064"/>
      <c r="Z126" s="1064"/>
      <c r="AA126" s="1064"/>
      <c r="AB126" s="1064"/>
      <c r="AC126" s="1064"/>
      <c r="AD126" s="1064"/>
      <c r="AE126" s="1064"/>
      <c r="AF126" s="1064"/>
      <c r="AG126" s="1064"/>
      <c r="AH126" s="1064"/>
      <c r="AI126" s="1064"/>
      <c r="AJ126" s="1064"/>
      <c r="AK126" s="1064"/>
      <c r="AL126" s="1064"/>
      <c r="AM126" s="1064"/>
      <c r="AN126" s="1064"/>
      <c r="AO126" s="1064"/>
      <c r="AP126" s="1064"/>
      <c r="AQ126" s="1064"/>
      <c r="AR126" s="1064"/>
      <c r="AS126" s="1064"/>
      <c r="AT126" s="1064"/>
      <c r="AU126" s="1064"/>
      <c r="AV126" s="1064"/>
      <c r="AW126" s="1064"/>
      <c r="AX126" s="1064"/>
      <c r="AY126" s="1064"/>
      <c r="AZ126" s="1064"/>
      <c r="BA126" s="1064"/>
      <c r="BB126" s="1064"/>
      <c r="BC126" s="1064"/>
      <c r="BD126" s="1064"/>
      <c r="BE126" s="1064"/>
      <c r="BF126" s="1064"/>
      <c r="BG126" s="1064"/>
      <c r="BH126" s="1064"/>
      <c r="BI126" s="1064"/>
      <c r="BJ126" s="1064"/>
      <c r="BK126" s="1064"/>
      <c r="BL126" s="1064"/>
      <c r="BM126" s="1064"/>
      <c r="BN126" s="1064"/>
      <c r="BO126" s="1066"/>
    </row>
    <row r="127" spans="1:67" ht="40.950000000000003" customHeight="1">
      <c r="A127" s="845" t="s">
        <v>84</v>
      </c>
      <c r="B127" s="959" t="s">
        <v>28</v>
      </c>
      <c r="C127" s="925" t="s">
        <v>28</v>
      </c>
      <c r="D127" s="989"/>
      <c r="E127" s="989"/>
      <c r="F127" s="989"/>
      <c r="G127" s="989"/>
      <c r="H127" s="989"/>
      <c r="I127" s="989"/>
      <c r="J127" s="989"/>
      <c r="K127" s="987" t="s">
        <v>62</v>
      </c>
      <c r="L127" s="987" t="s">
        <v>62</v>
      </c>
      <c r="M127" s="989"/>
      <c r="N127" s="989"/>
      <c r="O127" s="989"/>
      <c r="P127" s="989"/>
      <c r="Q127" s="989"/>
      <c r="R127" s="989"/>
      <c r="S127" s="989"/>
      <c r="T127" s="989"/>
      <c r="U127" s="946" t="s">
        <v>29</v>
      </c>
      <c r="V127" s="946" t="s">
        <v>29</v>
      </c>
      <c r="W127" s="34" t="s">
        <v>30</v>
      </c>
      <c r="X127" s="34" t="s">
        <v>30</v>
      </c>
      <c r="Y127" s="34" t="s">
        <v>30</v>
      </c>
      <c r="Z127" s="34" t="s">
        <v>30</v>
      </c>
      <c r="AA127" s="34" t="s">
        <v>30</v>
      </c>
      <c r="AB127" s="34" t="s">
        <v>30</v>
      </c>
      <c r="AC127" s="34" t="s">
        <v>30</v>
      </c>
      <c r="AD127" s="987" t="s">
        <v>62</v>
      </c>
      <c r="AE127" s="987" t="s">
        <v>62</v>
      </c>
      <c r="AF127" s="34" t="s">
        <v>54</v>
      </c>
      <c r="AG127" s="34" t="s">
        <v>54</v>
      </c>
      <c r="AH127" s="989" t="s">
        <v>54</v>
      </c>
      <c r="AI127" s="989" t="s">
        <v>54</v>
      </c>
      <c r="AJ127" s="989"/>
      <c r="AK127" s="989"/>
      <c r="AL127" s="989"/>
      <c r="AM127" s="989"/>
      <c r="AN127" s="989"/>
      <c r="AO127" s="989"/>
      <c r="AP127" s="989"/>
      <c r="AQ127" s="989"/>
      <c r="AR127" s="989"/>
      <c r="AS127" s="989"/>
      <c r="AT127" s="989"/>
      <c r="AU127" s="946" t="s">
        <v>29</v>
      </c>
      <c r="AV127" s="946" t="s">
        <v>29</v>
      </c>
      <c r="AW127" s="34" t="s">
        <v>30</v>
      </c>
      <c r="AX127" s="34" t="s">
        <v>30</v>
      </c>
      <c r="AY127" s="34" t="s">
        <v>30</v>
      </c>
      <c r="AZ127" s="34" t="s">
        <v>30</v>
      </c>
      <c r="BA127" s="34" t="s">
        <v>30</v>
      </c>
      <c r="BB127" s="34" t="s">
        <v>30</v>
      </c>
      <c r="BC127" s="34" t="s">
        <v>30</v>
      </c>
      <c r="BD127" s="34" t="s">
        <v>30</v>
      </c>
      <c r="BE127" s="34" t="s">
        <v>30</v>
      </c>
      <c r="BF127" s="945" t="s">
        <v>30</v>
      </c>
      <c r="BG127" s="1003">
        <v>26</v>
      </c>
      <c r="BH127" s="185">
        <v>4</v>
      </c>
      <c r="BI127" s="185">
        <v>4</v>
      </c>
      <c r="BJ127" s="185"/>
      <c r="BK127" s="185">
        <v>4</v>
      </c>
      <c r="BL127" s="185"/>
      <c r="BM127" s="185"/>
      <c r="BN127" s="185">
        <v>17</v>
      </c>
      <c r="BO127" s="1009">
        <f>SUM(BG127,BH127,BI127,BK127,BL127,BM127,BN127)</f>
        <v>55</v>
      </c>
    </row>
    <row r="128" spans="1:67" ht="37.200000000000003" customHeight="1">
      <c r="A128" s="1004" t="s">
        <v>151</v>
      </c>
      <c r="B128" s="33" t="s">
        <v>28</v>
      </c>
      <c r="C128" s="34" t="s">
        <v>28</v>
      </c>
      <c r="D128" s="989"/>
      <c r="E128" s="989"/>
      <c r="F128" s="989"/>
      <c r="G128" s="989"/>
      <c r="H128" s="989"/>
      <c r="I128" s="989"/>
      <c r="J128" s="989"/>
      <c r="K128" s="987" t="s">
        <v>62</v>
      </c>
      <c r="L128" s="987" t="s">
        <v>62</v>
      </c>
      <c r="M128" s="989"/>
      <c r="N128" s="989"/>
      <c r="O128" s="989"/>
      <c r="P128" s="989"/>
      <c r="Q128" s="989"/>
      <c r="R128" s="989"/>
      <c r="S128" s="989"/>
      <c r="T128" s="989"/>
      <c r="U128" s="946" t="s">
        <v>29</v>
      </c>
      <c r="V128" s="946" t="s">
        <v>29</v>
      </c>
      <c r="W128" s="34" t="s">
        <v>30</v>
      </c>
      <c r="X128" s="34" t="s">
        <v>30</v>
      </c>
      <c r="Y128" s="34" t="s">
        <v>30</v>
      </c>
      <c r="Z128" s="34" t="s">
        <v>30</v>
      </c>
      <c r="AA128" s="34" t="s">
        <v>30</v>
      </c>
      <c r="AB128" s="34" t="s">
        <v>30</v>
      </c>
      <c r="AC128" s="34" t="s">
        <v>30</v>
      </c>
      <c r="AD128" s="987" t="s">
        <v>62</v>
      </c>
      <c r="AE128" s="987" t="s">
        <v>62</v>
      </c>
      <c r="AF128" s="989"/>
      <c r="AG128" s="989"/>
      <c r="AH128" s="989"/>
      <c r="AI128" s="989"/>
      <c r="AJ128" s="989"/>
      <c r="AK128" s="989"/>
      <c r="AL128" s="989"/>
      <c r="AM128" s="989"/>
      <c r="AN128" s="989"/>
      <c r="AO128" s="989"/>
      <c r="AP128" s="989"/>
      <c r="AQ128" s="989" t="s">
        <v>54</v>
      </c>
      <c r="AR128" s="989" t="s">
        <v>54</v>
      </c>
      <c r="AS128" s="989" t="s">
        <v>54</v>
      </c>
      <c r="AT128" s="989" t="s">
        <v>54</v>
      </c>
      <c r="AU128" s="946" t="s">
        <v>29</v>
      </c>
      <c r="AV128" s="946" t="s">
        <v>29</v>
      </c>
      <c r="AW128" s="34" t="s">
        <v>30</v>
      </c>
      <c r="AX128" s="34" t="s">
        <v>30</v>
      </c>
      <c r="AY128" s="34" t="s">
        <v>30</v>
      </c>
      <c r="AZ128" s="34" t="s">
        <v>30</v>
      </c>
      <c r="BA128" s="34" t="s">
        <v>30</v>
      </c>
      <c r="BB128" s="34" t="s">
        <v>30</v>
      </c>
      <c r="BC128" s="34" t="s">
        <v>30</v>
      </c>
      <c r="BD128" s="34" t="s">
        <v>30</v>
      </c>
      <c r="BE128" s="34" t="s">
        <v>30</v>
      </c>
      <c r="BF128" s="957" t="s">
        <v>30</v>
      </c>
      <c r="BG128" s="1003">
        <v>26</v>
      </c>
      <c r="BH128" s="185">
        <v>4</v>
      </c>
      <c r="BI128" s="185">
        <v>4</v>
      </c>
      <c r="BJ128" s="185"/>
      <c r="BK128" s="185">
        <v>4</v>
      </c>
      <c r="BL128" s="185"/>
      <c r="BM128" s="185"/>
      <c r="BN128" s="185">
        <v>17</v>
      </c>
      <c r="BO128" s="822">
        <f t="shared" ref="BO128:BO129" si="13">SUM(BG128,BH128,BI128,BK128,BL128,BM128,BN128)</f>
        <v>55</v>
      </c>
    </row>
    <row r="129" spans="1:67" ht="41.4" customHeight="1" thickBot="1">
      <c r="A129" s="947" t="s">
        <v>150</v>
      </c>
      <c r="B129" s="917" t="s">
        <v>28</v>
      </c>
      <c r="C129" s="917" t="s">
        <v>28</v>
      </c>
      <c r="D129" s="990"/>
      <c r="E129" s="990"/>
      <c r="F129" s="990"/>
      <c r="G129" s="990"/>
      <c r="H129" s="990"/>
      <c r="I129" s="990"/>
      <c r="J129" s="990"/>
      <c r="K129" s="991" t="s">
        <v>62</v>
      </c>
      <c r="L129" s="991" t="s">
        <v>62</v>
      </c>
      <c r="M129" s="990"/>
      <c r="N129" s="990"/>
      <c r="O129" s="990"/>
      <c r="P129" s="990"/>
      <c r="Q129" s="990"/>
      <c r="R129" s="990"/>
      <c r="S129" s="990"/>
      <c r="T129" s="990"/>
      <c r="U129" s="954" t="s">
        <v>29</v>
      </c>
      <c r="V129" s="954" t="s">
        <v>29</v>
      </c>
      <c r="W129" s="37" t="s">
        <v>30</v>
      </c>
      <c r="X129" s="37" t="s">
        <v>30</v>
      </c>
      <c r="Y129" s="37" t="s">
        <v>30</v>
      </c>
      <c r="Z129" s="37" t="s">
        <v>30</v>
      </c>
      <c r="AA129" s="37" t="s">
        <v>30</v>
      </c>
      <c r="AB129" s="37" t="s">
        <v>30</v>
      </c>
      <c r="AC129" s="37" t="s">
        <v>30</v>
      </c>
      <c r="AD129" s="991" t="s">
        <v>62</v>
      </c>
      <c r="AE129" s="991" t="s">
        <v>62</v>
      </c>
      <c r="AF129" s="990"/>
      <c r="AG129" s="990"/>
      <c r="AH129" s="990"/>
      <c r="AI129" s="990"/>
      <c r="AJ129" s="990"/>
      <c r="AK129" s="990"/>
      <c r="AL129" s="990"/>
      <c r="AM129" s="990"/>
      <c r="AN129" s="990"/>
      <c r="AO129" s="990"/>
      <c r="AP129" s="990"/>
      <c r="AQ129" s="990" t="s">
        <v>54</v>
      </c>
      <c r="AR129" s="990" t="s">
        <v>54</v>
      </c>
      <c r="AS129" s="990" t="s">
        <v>54</v>
      </c>
      <c r="AT129" s="990" t="s">
        <v>54</v>
      </c>
      <c r="AU129" s="954" t="s">
        <v>29</v>
      </c>
      <c r="AV129" s="954" t="s">
        <v>29</v>
      </c>
      <c r="AW129" s="37" t="s">
        <v>30</v>
      </c>
      <c r="AX129" s="37" t="s">
        <v>30</v>
      </c>
      <c r="AY129" s="37" t="s">
        <v>30</v>
      </c>
      <c r="AZ129" s="37" t="s">
        <v>30</v>
      </c>
      <c r="BA129" s="37" t="s">
        <v>30</v>
      </c>
      <c r="BB129" s="37" t="s">
        <v>30</v>
      </c>
      <c r="BC129" s="37" t="s">
        <v>30</v>
      </c>
      <c r="BD129" s="37" t="s">
        <v>30</v>
      </c>
      <c r="BE129" s="37" t="s">
        <v>30</v>
      </c>
      <c r="BF129" s="906" t="s">
        <v>30</v>
      </c>
      <c r="BG129" s="1007">
        <v>26</v>
      </c>
      <c r="BH129" s="915">
        <v>4</v>
      </c>
      <c r="BI129" s="915">
        <v>4</v>
      </c>
      <c r="BJ129" s="915"/>
      <c r="BK129" s="915">
        <v>4</v>
      </c>
      <c r="BL129" s="915"/>
      <c r="BM129" s="915"/>
      <c r="BN129" s="915">
        <v>17</v>
      </c>
      <c r="BO129" s="1008">
        <f t="shared" si="13"/>
        <v>55</v>
      </c>
    </row>
    <row r="130" spans="1:67" s="18" customFormat="1" ht="34.200000000000003" thickBot="1">
      <c r="A130" s="1087" t="s">
        <v>138</v>
      </c>
      <c r="B130" s="1088"/>
      <c r="C130" s="1088"/>
      <c r="D130" s="1088"/>
      <c r="E130" s="1088"/>
      <c r="F130" s="1088"/>
      <c r="G130" s="1088"/>
      <c r="H130" s="1088"/>
      <c r="I130" s="1088"/>
      <c r="J130" s="1088"/>
      <c r="K130" s="1088"/>
      <c r="L130" s="1088"/>
      <c r="M130" s="1088"/>
      <c r="N130" s="1088"/>
      <c r="O130" s="1088"/>
      <c r="P130" s="1088"/>
      <c r="Q130" s="1088"/>
      <c r="R130" s="1088"/>
      <c r="S130" s="1088"/>
      <c r="T130" s="1088"/>
      <c r="U130" s="1088"/>
      <c r="V130" s="1088"/>
      <c r="W130" s="1088"/>
      <c r="X130" s="1088"/>
      <c r="Y130" s="1088"/>
      <c r="Z130" s="1088"/>
      <c r="AA130" s="1088"/>
      <c r="AB130" s="1088"/>
      <c r="AC130" s="1088"/>
      <c r="AD130" s="1088"/>
      <c r="AE130" s="1088"/>
      <c r="AF130" s="1088"/>
      <c r="AG130" s="1088"/>
      <c r="AH130" s="1088"/>
      <c r="AI130" s="1088"/>
      <c r="AJ130" s="1088"/>
      <c r="AK130" s="1088"/>
      <c r="AL130" s="1088"/>
      <c r="AM130" s="1088"/>
      <c r="AN130" s="1088"/>
      <c r="AO130" s="1088"/>
      <c r="AP130" s="1088"/>
      <c r="AQ130" s="1088"/>
      <c r="AR130" s="1088"/>
      <c r="AS130" s="1088"/>
      <c r="AT130" s="1088"/>
      <c r="AU130" s="1088"/>
      <c r="AV130" s="1088"/>
      <c r="AW130" s="1088"/>
      <c r="AX130" s="1088"/>
      <c r="AY130" s="1088"/>
      <c r="AZ130" s="1088"/>
      <c r="BA130" s="1088"/>
      <c r="BB130" s="1088"/>
      <c r="BC130" s="1088"/>
      <c r="BD130" s="1088"/>
      <c r="BE130" s="1088"/>
      <c r="BF130" s="1088"/>
      <c r="BG130" s="1088"/>
      <c r="BH130" s="1088"/>
      <c r="BI130" s="1088"/>
      <c r="BJ130" s="1088"/>
      <c r="BK130" s="1088"/>
      <c r="BL130" s="1088"/>
      <c r="BM130" s="1088"/>
      <c r="BN130" s="1088"/>
      <c r="BO130" s="1089"/>
    </row>
    <row r="131" spans="1:67" s="18" customFormat="1" ht="48" customHeight="1" thickBot="1">
      <c r="A131" s="831" t="s">
        <v>25</v>
      </c>
      <c r="B131" s="818"/>
      <c r="C131" s="818"/>
      <c r="D131" s="818">
        <v>1</v>
      </c>
      <c r="E131" s="818">
        <v>2</v>
      </c>
      <c r="F131" s="818">
        <v>3</v>
      </c>
      <c r="G131" s="818">
        <v>4</v>
      </c>
      <c r="H131" s="818">
        <v>5</v>
      </c>
      <c r="I131" s="818">
        <v>6</v>
      </c>
      <c r="J131" s="818">
        <v>7</v>
      </c>
      <c r="K131" s="818">
        <v>8</v>
      </c>
      <c r="L131" s="818">
        <v>9</v>
      </c>
      <c r="M131" s="818">
        <v>10</v>
      </c>
      <c r="N131" s="818">
        <v>11</v>
      </c>
      <c r="O131" s="818">
        <v>12</v>
      </c>
      <c r="P131" s="818">
        <v>13</v>
      </c>
      <c r="Q131" s="818">
        <v>14</v>
      </c>
      <c r="R131" s="818">
        <v>15</v>
      </c>
      <c r="S131" s="818">
        <v>16</v>
      </c>
      <c r="T131" s="818">
        <v>17</v>
      </c>
      <c r="U131" s="818"/>
      <c r="V131" s="818"/>
      <c r="W131" s="818"/>
      <c r="X131" s="818"/>
      <c r="Y131" s="818"/>
      <c r="Z131" s="818"/>
      <c r="AA131" s="818"/>
      <c r="AB131" s="818"/>
      <c r="AC131" s="818"/>
      <c r="AD131" s="818">
        <v>1</v>
      </c>
      <c r="AE131" s="818">
        <v>2</v>
      </c>
      <c r="AF131" s="818">
        <v>3</v>
      </c>
      <c r="AG131" s="818">
        <v>4</v>
      </c>
      <c r="AH131" s="818">
        <v>5</v>
      </c>
      <c r="AI131" s="818">
        <v>6</v>
      </c>
      <c r="AJ131" s="818">
        <v>7</v>
      </c>
      <c r="AK131" s="818">
        <v>8</v>
      </c>
      <c r="AL131" s="818">
        <v>9</v>
      </c>
      <c r="AM131" s="818">
        <v>10</v>
      </c>
      <c r="AN131" s="818">
        <v>11</v>
      </c>
      <c r="AO131" s="818">
        <v>12</v>
      </c>
      <c r="AP131" s="818">
        <v>13</v>
      </c>
      <c r="AQ131" s="818">
        <v>14</v>
      </c>
      <c r="AR131" s="818">
        <v>15</v>
      </c>
      <c r="AS131" s="818">
        <v>16</v>
      </c>
      <c r="AT131" s="818">
        <v>17</v>
      </c>
      <c r="AU131" s="818"/>
      <c r="AV131" s="818"/>
      <c r="AW131" s="818"/>
      <c r="AX131" s="818"/>
      <c r="AY131" s="818"/>
      <c r="AZ131" s="818"/>
      <c r="BA131" s="818"/>
      <c r="BB131" s="818"/>
      <c r="BC131" s="818"/>
      <c r="BD131" s="818"/>
      <c r="BE131" s="818"/>
      <c r="BF131" s="818"/>
      <c r="BG131" s="832"/>
      <c r="BH131" s="833"/>
      <c r="BI131" s="833"/>
      <c r="BJ131" s="833"/>
      <c r="BK131" s="833"/>
      <c r="BL131" s="833"/>
      <c r="BM131" s="833"/>
      <c r="BN131" s="833"/>
      <c r="BO131" s="834"/>
    </row>
    <row r="132" spans="1:67" s="18" customFormat="1" ht="34.200000000000003" thickBot="1">
      <c r="A132" s="848" t="s">
        <v>26</v>
      </c>
      <c r="B132" s="1063"/>
      <c r="C132" s="1064"/>
      <c r="D132" s="1064"/>
      <c r="E132" s="1064"/>
      <c r="F132" s="1064"/>
      <c r="G132" s="1064"/>
      <c r="H132" s="1064"/>
      <c r="I132" s="1064"/>
      <c r="J132" s="1064"/>
      <c r="K132" s="1064"/>
      <c r="L132" s="1064"/>
      <c r="M132" s="1064"/>
      <c r="N132" s="1064"/>
      <c r="O132" s="1064"/>
      <c r="P132" s="1064"/>
      <c r="Q132" s="1064"/>
      <c r="R132" s="1064"/>
      <c r="S132" s="1064"/>
      <c r="T132" s="1064"/>
      <c r="U132" s="1064"/>
      <c r="V132" s="1064"/>
      <c r="W132" s="1064"/>
      <c r="X132" s="1064"/>
      <c r="Y132" s="1064"/>
      <c r="Z132" s="1064"/>
      <c r="AA132" s="1064"/>
      <c r="AB132" s="1064"/>
      <c r="AC132" s="1064"/>
      <c r="AD132" s="1064"/>
      <c r="AE132" s="1064"/>
      <c r="AF132" s="1064"/>
      <c r="AG132" s="1064"/>
      <c r="AH132" s="1064"/>
      <c r="AI132" s="1064"/>
      <c r="AJ132" s="1064"/>
      <c r="AK132" s="1064"/>
      <c r="AL132" s="1064"/>
      <c r="AM132" s="1064"/>
      <c r="AN132" s="1064"/>
      <c r="AO132" s="1064"/>
      <c r="AP132" s="1064"/>
      <c r="AQ132" s="1064"/>
      <c r="AR132" s="1064"/>
      <c r="AS132" s="1064"/>
      <c r="AT132" s="1064"/>
      <c r="AU132" s="1064"/>
      <c r="AV132" s="1064"/>
      <c r="AW132" s="1064"/>
      <c r="AX132" s="1064"/>
      <c r="AY132" s="1064"/>
      <c r="AZ132" s="1064"/>
      <c r="BA132" s="1064"/>
      <c r="BB132" s="1064"/>
      <c r="BC132" s="1064"/>
      <c r="BD132" s="1064"/>
      <c r="BE132" s="1064"/>
      <c r="BF132" s="1064"/>
      <c r="BG132" s="1064"/>
      <c r="BH132" s="1064"/>
      <c r="BI132" s="1064"/>
      <c r="BJ132" s="1064"/>
      <c r="BK132" s="1064"/>
      <c r="BL132" s="1065"/>
      <c r="BM132" s="1064"/>
      <c r="BN132" s="1064"/>
      <c r="BO132" s="1066"/>
    </row>
    <row r="133" spans="1:67" s="18" customFormat="1" ht="39.6" customHeight="1">
      <c r="A133" s="916" t="s">
        <v>156</v>
      </c>
      <c r="B133" s="959" t="s">
        <v>28</v>
      </c>
      <c r="C133" s="925" t="s">
        <v>28</v>
      </c>
      <c r="D133" s="894"/>
      <c r="E133" s="894"/>
      <c r="F133" s="894"/>
      <c r="G133" s="894"/>
      <c r="H133" s="894"/>
      <c r="I133" s="894"/>
      <c r="J133" s="894"/>
      <c r="K133" s="988" t="s">
        <v>62</v>
      </c>
      <c r="L133" s="988" t="s">
        <v>62</v>
      </c>
      <c r="M133" s="894"/>
      <c r="N133" s="894"/>
      <c r="O133" s="894"/>
      <c r="P133" s="894"/>
      <c r="Q133" s="894"/>
      <c r="R133" s="894"/>
      <c r="S133" s="894"/>
      <c r="T133" s="894"/>
      <c r="U133" s="946" t="s">
        <v>29</v>
      </c>
      <c r="V133" s="946" t="s">
        <v>29</v>
      </c>
      <c r="W133" s="877" t="s">
        <v>30</v>
      </c>
      <c r="X133" s="877" t="s">
        <v>30</v>
      </c>
      <c r="Y133" s="877" t="s">
        <v>30</v>
      </c>
      <c r="Z133" s="877" t="s">
        <v>30</v>
      </c>
      <c r="AA133" s="877" t="s">
        <v>30</v>
      </c>
      <c r="AB133" s="877" t="s">
        <v>30</v>
      </c>
      <c r="AC133" s="877" t="s">
        <v>30</v>
      </c>
      <c r="AD133" s="988" t="s">
        <v>62</v>
      </c>
      <c r="AE133" s="988" t="s">
        <v>62</v>
      </c>
      <c r="AF133" s="894"/>
      <c r="AG133" s="894"/>
      <c r="AH133" s="894"/>
      <c r="AI133" s="894"/>
      <c r="AJ133" s="894"/>
      <c r="AK133" s="894"/>
      <c r="AL133" s="894"/>
      <c r="AM133" s="894"/>
      <c r="AN133" s="894"/>
      <c r="AO133" s="894" t="s">
        <v>54</v>
      </c>
      <c r="AP133" s="894" t="s">
        <v>54</v>
      </c>
      <c r="AQ133" s="894" t="s">
        <v>54</v>
      </c>
      <c r="AR133" s="894" t="s">
        <v>54</v>
      </c>
      <c r="AS133" s="894" t="s">
        <v>54</v>
      </c>
      <c r="AT133" s="894" t="s">
        <v>54</v>
      </c>
      <c r="AU133" s="946" t="s">
        <v>29</v>
      </c>
      <c r="AV133" s="946" t="s">
        <v>29</v>
      </c>
      <c r="AW133" s="877" t="s">
        <v>30</v>
      </c>
      <c r="AX133" s="877" t="s">
        <v>30</v>
      </c>
      <c r="AY133" s="877" t="s">
        <v>30</v>
      </c>
      <c r="AZ133" s="877" t="s">
        <v>30</v>
      </c>
      <c r="BA133" s="877" t="s">
        <v>30</v>
      </c>
      <c r="BB133" s="877" t="s">
        <v>30</v>
      </c>
      <c r="BC133" s="877" t="s">
        <v>30</v>
      </c>
      <c r="BD133" s="877" t="s">
        <v>30</v>
      </c>
      <c r="BE133" s="877" t="s">
        <v>30</v>
      </c>
      <c r="BF133" s="945" t="s">
        <v>30</v>
      </c>
      <c r="BG133" s="1003">
        <v>24</v>
      </c>
      <c r="BH133" s="185">
        <v>4</v>
      </c>
      <c r="BI133" s="185">
        <v>4</v>
      </c>
      <c r="BJ133" s="185"/>
      <c r="BK133" s="185">
        <v>6</v>
      </c>
      <c r="BL133" s="960"/>
      <c r="BM133" s="1012"/>
      <c r="BN133" s="185">
        <v>17</v>
      </c>
      <c r="BO133" s="1009">
        <f>SUM(BG133,BH133,BI133,BK133,BL133,BM133,BN133)</f>
        <v>55</v>
      </c>
    </row>
    <row r="134" spans="1:67" ht="64.95" customHeight="1" thickBot="1">
      <c r="A134" s="1010" t="s">
        <v>125</v>
      </c>
      <c r="B134" s="905" t="s">
        <v>28</v>
      </c>
      <c r="C134" s="37" t="s">
        <v>28</v>
      </c>
      <c r="D134" s="990"/>
      <c r="E134" s="990"/>
      <c r="F134" s="990"/>
      <c r="G134" s="990"/>
      <c r="H134" s="990"/>
      <c r="I134" s="990"/>
      <c r="J134" s="990"/>
      <c r="K134" s="991" t="s">
        <v>62</v>
      </c>
      <c r="L134" s="991" t="s">
        <v>62</v>
      </c>
      <c r="M134" s="990"/>
      <c r="N134" s="990"/>
      <c r="O134" s="990"/>
      <c r="P134" s="990"/>
      <c r="Q134" s="990"/>
      <c r="R134" s="990"/>
      <c r="S134" s="990"/>
      <c r="T134" s="990"/>
      <c r="U134" s="954" t="s">
        <v>29</v>
      </c>
      <c r="V134" s="954" t="s">
        <v>29</v>
      </c>
      <c r="W134" s="37" t="s">
        <v>30</v>
      </c>
      <c r="X134" s="37" t="s">
        <v>30</v>
      </c>
      <c r="Y134" s="37" t="s">
        <v>30</v>
      </c>
      <c r="Z134" s="37" t="s">
        <v>30</v>
      </c>
      <c r="AA134" s="37" t="s">
        <v>30</v>
      </c>
      <c r="AB134" s="37" t="s">
        <v>30</v>
      </c>
      <c r="AC134" s="37" t="s">
        <v>30</v>
      </c>
      <c r="AD134" s="991" t="s">
        <v>62</v>
      </c>
      <c r="AE134" s="991" t="s">
        <v>62</v>
      </c>
      <c r="AF134" s="990" t="s">
        <v>54</v>
      </c>
      <c r="AG134" s="990" t="s">
        <v>54</v>
      </c>
      <c r="AH134" s="990" t="s">
        <v>54</v>
      </c>
      <c r="AI134" s="990" t="s">
        <v>54</v>
      </c>
      <c r="AJ134" s="990"/>
      <c r="AK134" s="990"/>
      <c r="AL134" s="990"/>
      <c r="AM134" s="990"/>
      <c r="AN134" s="990"/>
      <c r="AO134" s="990"/>
      <c r="AP134" s="990"/>
      <c r="AQ134" s="990"/>
      <c r="AR134" s="990"/>
      <c r="AS134" s="990"/>
      <c r="AT134" s="990"/>
      <c r="AU134" s="946" t="s">
        <v>29</v>
      </c>
      <c r="AV134" s="954" t="s">
        <v>29</v>
      </c>
      <c r="AW134" s="37" t="s">
        <v>30</v>
      </c>
      <c r="AX134" s="37" t="s">
        <v>30</v>
      </c>
      <c r="AY134" s="37" t="s">
        <v>30</v>
      </c>
      <c r="AZ134" s="37" t="s">
        <v>30</v>
      </c>
      <c r="BA134" s="37" t="s">
        <v>30</v>
      </c>
      <c r="BB134" s="37" t="s">
        <v>30</v>
      </c>
      <c r="BC134" s="37" t="s">
        <v>30</v>
      </c>
      <c r="BD134" s="37" t="s">
        <v>30</v>
      </c>
      <c r="BE134" s="37" t="s">
        <v>30</v>
      </c>
      <c r="BF134" s="37" t="s">
        <v>30</v>
      </c>
      <c r="BG134" s="1011">
        <v>26</v>
      </c>
      <c r="BH134" s="911">
        <v>4</v>
      </c>
      <c r="BI134" s="911">
        <v>4</v>
      </c>
      <c r="BJ134" s="911"/>
      <c r="BK134" s="911">
        <v>4</v>
      </c>
      <c r="BL134" s="911"/>
      <c r="BM134" s="911"/>
      <c r="BN134" s="911">
        <v>17</v>
      </c>
      <c r="BO134" s="1008">
        <f>SUM(BG134,BH134,BI134,BK134,BL134,BM134,BN134)</f>
        <v>55</v>
      </c>
    </row>
    <row r="135" spans="1:67" ht="46.95" customHeight="1" thickBot="1">
      <c r="A135" s="1106" t="s">
        <v>153</v>
      </c>
      <c r="B135" s="1107"/>
      <c r="C135" s="1107"/>
      <c r="D135" s="1107"/>
      <c r="E135" s="1107"/>
      <c r="F135" s="1107"/>
      <c r="G135" s="1107"/>
      <c r="H135" s="1107"/>
      <c r="I135" s="1107"/>
      <c r="J135" s="1107"/>
      <c r="K135" s="1107"/>
      <c r="L135" s="1107"/>
      <c r="M135" s="1107"/>
      <c r="N135" s="1107"/>
      <c r="O135" s="1107"/>
      <c r="P135" s="1107"/>
      <c r="Q135" s="1107"/>
      <c r="R135" s="1107"/>
      <c r="S135" s="1107"/>
      <c r="T135" s="1107"/>
      <c r="U135" s="1107"/>
      <c r="V135" s="1107"/>
      <c r="W135" s="1107"/>
      <c r="X135" s="1107"/>
      <c r="Y135" s="1107"/>
      <c r="Z135" s="1107"/>
      <c r="AA135" s="1107"/>
      <c r="AB135" s="1107"/>
      <c r="AC135" s="1107"/>
      <c r="AD135" s="1107"/>
      <c r="AE135" s="1107"/>
      <c r="AF135" s="1107"/>
      <c r="AG135" s="1107"/>
      <c r="AH135" s="1107"/>
      <c r="AI135" s="1107"/>
      <c r="AJ135" s="1107"/>
      <c r="AK135" s="1107"/>
      <c r="AL135" s="1107"/>
      <c r="AM135" s="1107"/>
      <c r="AN135" s="1107"/>
      <c r="AO135" s="1107"/>
      <c r="AP135" s="1107"/>
      <c r="AQ135" s="1107"/>
      <c r="AR135" s="1107"/>
      <c r="AS135" s="1107"/>
      <c r="AT135" s="1107"/>
      <c r="AU135" s="1107"/>
      <c r="AV135" s="1107"/>
      <c r="AW135" s="1107"/>
      <c r="AX135" s="1107"/>
      <c r="AY135" s="1107"/>
      <c r="AZ135" s="1107"/>
      <c r="BA135" s="1107"/>
      <c r="BB135" s="1107"/>
      <c r="BC135" s="1107"/>
      <c r="BD135" s="1107"/>
      <c r="BE135" s="1107"/>
      <c r="BF135" s="1107"/>
      <c r="BG135" s="1107"/>
      <c r="BH135" s="1107"/>
      <c r="BI135" s="1107"/>
      <c r="BJ135" s="1107"/>
      <c r="BK135" s="1107"/>
      <c r="BL135" s="1107"/>
      <c r="BM135" s="1107"/>
      <c r="BN135" s="1107"/>
      <c r="BO135" s="1112"/>
    </row>
    <row r="136" spans="1:67" ht="46.95" customHeight="1" thickBot="1">
      <c r="A136" s="831" t="s">
        <v>25</v>
      </c>
      <c r="B136" s="818"/>
      <c r="C136" s="818"/>
      <c r="D136" s="818">
        <v>1</v>
      </c>
      <c r="E136" s="818">
        <v>2</v>
      </c>
      <c r="F136" s="818">
        <v>3</v>
      </c>
      <c r="G136" s="818">
        <v>4</v>
      </c>
      <c r="H136" s="818">
        <v>5</v>
      </c>
      <c r="I136" s="818">
        <v>6</v>
      </c>
      <c r="J136" s="818">
        <v>7</v>
      </c>
      <c r="K136" s="818">
        <v>8</v>
      </c>
      <c r="L136" s="818">
        <v>9</v>
      </c>
      <c r="M136" s="818">
        <v>10</v>
      </c>
      <c r="N136" s="818">
        <v>11</v>
      </c>
      <c r="O136" s="818">
        <v>12</v>
      </c>
      <c r="P136" s="818">
        <v>13</v>
      </c>
      <c r="Q136" s="818">
        <v>14</v>
      </c>
      <c r="R136" s="818">
        <v>15</v>
      </c>
      <c r="S136" s="818">
        <v>16</v>
      </c>
      <c r="T136" s="818">
        <v>17</v>
      </c>
      <c r="U136" s="818"/>
      <c r="V136" s="818"/>
      <c r="W136" s="818"/>
      <c r="X136" s="818"/>
      <c r="Y136" s="818"/>
      <c r="Z136" s="818"/>
      <c r="AA136" s="818"/>
      <c r="AB136" s="818"/>
      <c r="AC136" s="818"/>
      <c r="AD136" s="818">
        <v>1</v>
      </c>
      <c r="AE136" s="818">
        <v>2</v>
      </c>
      <c r="AF136" s="818">
        <v>3</v>
      </c>
      <c r="AG136" s="818">
        <v>4</v>
      </c>
      <c r="AH136" s="818">
        <v>5</v>
      </c>
      <c r="AI136" s="818">
        <v>6</v>
      </c>
      <c r="AJ136" s="818">
        <v>7</v>
      </c>
      <c r="AK136" s="818">
        <v>8</v>
      </c>
      <c r="AL136" s="818">
        <v>9</v>
      </c>
      <c r="AM136" s="818">
        <v>10</v>
      </c>
      <c r="AN136" s="818">
        <v>11</v>
      </c>
      <c r="AO136" s="818">
        <v>12</v>
      </c>
      <c r="AP136" s="818">
        <v>13</v>
      </c>
      <c r="AQ136" s="818">
        <v>14</v>
      </c>
      <c r="AR136" s="818">
        <v>15</v>
      </c>
      <c r="AS136" s="818">
        <v>16</v>
      </c>
      <c r="AT136" s="818">
        <v>17</v>
      </c>
      <c r="AU136" s="818"/>
      <c r="AV136" s="818"/>
      <c r="AW136" s="818"/>
      <c r="AX136" s="818"/>
      <c r="AY136" s="818"/>
      <c r="AZ136" s="818"/>
      <c r="BA136" s="818"/>
      <c r="BB136" s="818"/>
      <c r="BC136" s="818"/>
      <c r="BD136" s="818"/>
      <c r="BE136" s="818"/>
      <c r="BF136" s="818"/>
      <c r="BG136" s="832"/>
      <c r="BH136" s="833"/>
      <c r="BI136" s="833"/>
      <c r="BJ136" s="833"/>
      <c r="BK136" s="833"/>
      <c r="BL136" s="833"/>
      <c r="BM136" s="833"/>
      <c r="BN136" s="833"/>
      <c r="BO136" s="1013"/>
    </row>
    <row r="137" spans="1:67" ht="46.95" customHeight="1" thickBot="1">
      <c r="A137" s="848" t="s">
        <v>26</v>
      </c>
      <c r="B137" s="1063"/>
      <c r="C137" s="1064"/>
      <c r="D137" s="1064"/>
      <c r="E137" s="1064"/>
      <c r="F137" s="1064"/>
      <c r="G137" s="1064"/>
      <c r="H137" s="1064"/>
      <c r="I137" s="1064"/>
      <c r="J137" s="1064"/>
      <c r="K137" s="1064"/>
      <c r="L137" s="1064"/>
      <c r="M137" s="1064"/>
      <c r="N137" s="1064"/>
      <c r="O137" s="1064"/>
      <c r="P137" s="1064"/>
      <c r="Q137" s="1064"/>
      <c r="R137" s="1064"/>
      <c r="S137" s="1064"/>
      <c r="T137" s="1064"/>
      <c r="U137" s="1064"/>
      <c r="V137" s="1064"/>
      <c r="W137" s="1064"/>
      <c r="X137" s="1064"/>
      <c r="Y137" s="1064"/>
      <c r="Z137" s="1064"/>
      <c r="AA137" s="1064"/>
      <c r="AB137" s="1064"/>
      <c r="AC137" s="1064"/>
      <c r="AD137" s="1064"/>
      <c r="AE137" s="1064"/>
      <c r="AF137" s="1064"/>
      <c r="AG137" s="1064"/>
      <c r="AH137" s="1064"/>
      <c r="AI137" s="1064"/>
      <c r="AJ137" s="1064"/>
      <c r="AK137" s="1064"/>
      <c r="AL137" s="1064"/>
      <c r="AM137" s="1064"/>
      <c r="AN137" s="1064"/>
      <c r="AO137" s="1064"/>
      <c r="AP137" s="1064"/>
      <c r="AQ137" s="1064"/>
      <c r="AR137" s="1064"/>
      <c r="AS137" s="1064"/>
      <c r="AT137" s="1064"/>
      <c r="AU137" s="1064"/>
      <c r="AV137" s="1064"/>
      <c r="AW137" s="1064"/>
      <c r="AX137" s="1064"/>
      <c r="AY137" s="1064"/>
      <c r="AZ137" s="1064"/>
      <c r="BA137" s="1064"/>
      <c r="BB137" s="1064"/>
      <c r="BC137" s="1064"/>
      <c r="BD137" s="1064"/>
      <c r="BE137" s="1064"/>
      <c r="BF137" s="1064"/>
      <c r="BG137" s="1064"/>
      <c r="BH137" s="1064"/>
      <c r="BI137" s="1064"/>
      <c r="BJ137" s="1064"/>
      <c r="BK137" s="1064"/>
      <c r="BL137" s="1065"/>
      <c r="BM137" s="1064"/>
      <c r="BN137" s="1064"/>
      <c r="BO137" s="1066"/>
    </row>
    <row r="138" spans="1:67" ht="44.4" customHeight="1">
      <c r="A138" s="951" t="s">
        <v>157</v>
      </c>
      <c r="B138" s="959" t="s">
        <v>28</v>
      </c>
      <c r="C138" s="925" t="s">
        <v>28</v>
      </c>
      <c r="D138" s="989"/>
      <c r="E138" s="989"/>
      <c r="F138" s="989"/>
      <c r="G138" s="989"/>
      <c r="H138" s="989"/>
      <c r="I138" s="989"/>
      <c r="J138" s="989"/>
      <c r="K138" s="987" t="s">
        <v>62</v>
      </c>
      <c r="L138" s="987" t="s">
        <v>62</v>
      </c>
      <c r="M138" s="989"/>
      <c r="N138" s="989"/>
      <c r="O138" s="989"/>
      <c r="P138" s="989"/>
      <c r="Q138" s="989"/>
      <c r="R138" s="989"/>
      <c r="S138" s="989"/>
      <c r="T138" s="989"/>
      <c r="U138" s="946" t="s">
        <v>29</v>
      </c>
      <c r="V138" s="946" t="s">
        <v>29</v>
      </c>
      <c r="W138" s="877" t="s">
        <v>30</v>
      </c>
      <c r="X138" s="877" t="s">
        <v>30</v>
      </c>
      <c r="Y138" s="877" t="s">
        <v>30</v>
      </c>
      <c r="Z138" s="877" t="s">
        <v>30</v>
      </c>
      <c r="AA138" s="877" t="s">
        <v>30</v>
      </c>
      <c r="AB138" s="877" t="s">
        <v>30</v>
      </c>
      <c r="AC138" s="877" t="s">
        <v>30</v>
      </c>
      <c r="AD138" s="987" t="s">
        <v>62</v>
      </c>
      <c r="AE138" s="987" t="s">
        <v>62</v>
      </c>
      <c r="AF138" s="989"/>
      <c r="AG138" s="989"/>
      <c r="AH138" s="989"/>
      <c r="AI138" s="989"/>
      <c r="AJ138" s="989"/>
      <c r="AK138" s="34" t="s">
        <v>54</v>
      </c>
      <c r="AL138" s="34" t="s">
        <v>54</v>
      </c>
      <c r="AM138" s="34" t="s">
        <v>54</v>
      </c>
      <c r="AN138" s="946" t="s">
        <v>54</v>
      </c>
      <c r="AO138" s="946" t="s">
        <v>54</v>
      </c>
      <c r="AP138" s="946" t="s">
        <v>29</v>
      </c>
      <c r="AQ138" s="946" t="s">
        <v>29</v>
      </c>
      <c r="AR138" s="34" t="s">
        <v>55</v>
      </c>
      <c r="AS138" s="34" t="s">
        <v>55</v>
      </c>
      <c r="AT138" s="34" t="s">
        <v>56</v>
      </c>
      <c r="AU138" s="34" t="s">
        <v>28</v>
      </c>
      <c r="AV138" s="34" t="s">
        <v>28</v>
      </c>
      <c r="AW138" s="34" t="s">
        <v>28</v>
      </c>
      <c r="AX138" s="34" t="s">
        <v>28</v>
      </c>
      <c r="AY138" s="34" t="s">
        <v>28</v>
      </c>
      <c r="AZ138" s="34" t="s">
        <v>28</v>
      </c>
      <c r="BA138" s="34" t="s">
        <v>28</v>
      </c>
      <c r="BB138" s="34" t="s">
        <v>28</v>
      </c>
      <c r="BC138" s="34" t="s">
        <v>28</v>
      </c>
      <c r="BD138" s="34" t="s">
        <v>28</v>
      </c>
      <c r="BE138" s="34" t="s">
        <v>28</v>
      </c>
      <c r="BF138" s="1017" t="s">
        <v>28</v>
      </c>
      <c r="BG138" s="1049" t="s">
        <v>171</v>
      </c>
      <c r="BH138" s="1015" t="s">
        <v>158</v>
      </c>
      <c r="BI138" s="1015" t="s">
        <v>158</v>
      </c>
      <c r="BJ138" s="1015"/>
      <c r="BK138" s="1015" t="s">
        <v>159</v>
      </c>
      <c r="BL138" s="1016" t="s">
        <v>163</v>
      </c>
      <c r="BM138" s="1015" t="s">
        <v>162</v>
      </c>
      <c r="BN138" s="1015" t="s">
        <v>170</v>
      </c>
      <c r="BO138" s="1019" t="s">
        <v>172</v>
      </c>
    </row>
    <row r="139" spans="1:67" ht="43.2" customHeight="1" thickBot="1">
      <c r="A139" s="1014" t="s">
        <v>152</v>
      </c>
      <c r="B139" s="905" t="s">
        <v>28</v>
      </c>
      <c r="C139" s="37" t="s">
        <v>28</v>
      </c>
      <c r="D139" s="990"/>
      <c r="E139" s="990"/>
      <c r="F139" s="990"/>
      <c r="G139" s="990"/>
      <c r="H139" s="990"/>
      <c r="I139" s="990"/>
      <c r="J139" s="990"/>
      <c r="K139" s="991" t="s">
        <v>62</v>
      </c>
      <c r="L139" s="991" t="s">
        <v>62</v>
      </c>
      <c r="M139" s="990"/>
      <c r="N139" s="990"/>
      <c r="O139" s="990"/>
      <c r="P139" s="990"/>
      <c r="Q139" s="990"/>
      <c r="R139" s="990"/>
      <c r="S139" s="990"/>
      <c r="T139" s="990"/>
      <c r="U139" s="954" t="s">
        <v>29</v>
      </c>
      <c r="V139" s="954" t="s">
        <v>29</v>
      </c>
      <c r="W139" s="37" t="s">
        <v>30</v>
      </c>
      <c r="X139" s="37" t="s">
        <v>30</v>
      </c>
      <c r="Y139" s="37" t="s">
        <v>30</v>
      </c>
      <c r="Z139" s="37" t="s">
        <v>30</v>
      </c>
      <c r="AA139" s="37" t="s">
        <v>30</v>
      </c>
      <c r="AB139" s="37" t="s">
        <v>30</v>
      </c>
      <c r="AC139" s="37" t="s">
        <v>30</v>
      </c>
      <c r="AD139" s="991" t="s">
        <v>62</v>
      </c>
      <c r="AE139" s="991" t="s">
        <v>62</v>
      </c>
      <c r="AF139" s="990"/>
      <c r="AG139" s="990"/>
      <c r="AH139" s="990"/>
      <c r="AI139" s="990"/>
      <c r="AJ139" s="990"/>
      <c r="AK139" s="37" t="s">
        <v>54</v>
      </c>
      <c r="AL139" s="37" t="s">
        <v>54</v>
      </c>
      <c r="AM139" s="37" t="s">
        <v>55</v>
      </c>
      <c r="AN139" s="37" t="s">
        <v>55</v>
      </c>
      <c r="AO139" s="37" t="s">
        <v>55</v>
      </c>
      <c r="AP139" s="954" t="s">
        <v>29</v>
      </c>
      <c r="AQ139" s="954" t="s">
        <v>29</v>
      </c>
      <c r="AR139" s="37" t="s">
        <v>55</v>
      </c>
      <c r="AS139" s="37" t="s">
        <v>55</v>
      </c>
      <c r="AT139" s="37" t="s">
        <v>56</v>
      </c>
      <c r="AU139" s="37" t="s">
        <v>28</v>
      </c>
      <c r="AV139" s="37" t="s">
        <v>28</v>
      </c>
      <c r="AW139" s="37" t="s">
        <v>28</v>
      </c>
      <c r="AX139" s="37" t="s">
        <v>28</v>
      </c>
      <c r="AY139" s="37" t="s">
        <v>28</v>
      </c>
      <c r="AZ139" s="37" t="s">
        <v>28</v>
      </c>
      <c r="BA139" s="37" t="s">
        <v>28</v>
      </c>
      <c r="BB139" s="37" t="s">
        <v>28</v>
      </c>
      <c r="BC139" s="37" t="s">
        <v>28</v>
      </c>
      <c r="BD139" s="37" t="s">
        <v>28</v>
      </c>
      <c r="BE139" s="37" t="s">
        <v>28</v>
      </c>
      <c r="BF139" s="906" t="s">
        <v>28</v>
      </c>
      <c r="BG139" s="956">
        <v>20</v>
      </c>
      <c r="BH139" s="911">
        <v>4</v>
      </c>
      <c r="BI139" s="911">
        <v>4</v>
      </c>
      <c r="BJ139" s="911"/>
      <c r="BK139" s="911">
        <v>2</v>
      </c>
      <c r="BL139" s="911">
        <v>5</v>
      </c>
      <c r="BM139" s="911">
        <v>1</v>
      </c>
      <c r="BN139" s="911">
        <v>7</v>
      </c>
      <c r="BO139" s="1018" t="s">
        <v>172</v>
      </c>
    </row>
    <row r="140" spans="1:67" s="18" customFormat="1" ht="34.200000000000003" thickBot="1">
      <c r="A140" s="1087" t="s">
        <v>130</v>
      </c>
      <c r="B140" s="1088"/>
      <c r="C140" s="1088"/>
      <c r="D140" s="1088"/>
      <c r="E140" s="1088"/>
      <c r="F140" s="1088"/>
      <c r="G140" s="1088"/>
      <c r="H140" s="1088"/>
      <c r="I140" s="1088"/>
      <c r="J140" s="1088"/>
      <c r="K140" s="1088"/>
      <c r="L140" s="1088"/>
      <c r="M140" s="1088"/>
      <c r="N140" s="1088"/>
      <c r="O140" s="1088"/>
      <c r="P140" s="1088"/>
      <c r="Q140" s="1088"/>
      <c r="R140" s="1088"/>
      <c r="S140" s="1088"/>
      <c r="T140" s="1088"/>
      <c r="U140" s="1088"/>
      <c r="V140" s="1088"/>
      <c r="W140" s="1088"/>
      <c r="X140" s="1088"/>
      <c r="Y140" s="1088"/>
      <c r="Z140" s="1088"/>
      <c r="AA140" s="1088"/>
      <c r="AB140" s="1088"/>
      <c r="AC140" s="1088"/>
      <c r="AD140" s="1088"/>
      <c r="AE140" s="1088"/>
      <c r="AF140" s="1088"/>
      <c r="AG140" s="1088"/>
      <c r="AH140" s="1088"/>
      <c r="AI140" s="1088"/>
      <c r="AJ140" s="1088"/>
      <c r="AK140" s="1088"/>
      <c r="AL140" s="1088"/>
      <c r="AM140" s="1088"/>
      <c r="AN140" s="1088"/>
      <c r="AO140" s="1088"/>
      <c r="AP140" s="1088"/>
      <c r="AQ140" s="1088"/>
      <c r="AR140" s="1088"/>
      <c r="AS140" s="1088"/>
      <c r="AT140" s="1088"/>
      <c r="AU140" s="1088"/>
      <c r="AV140" s="1088"/>
      <c r="AW140" s="1088"/>
      <c r="AX140" s="1088"/>
      <c r="AY140" s="1088"/>
      <c r="AZ140" s="1088"/>
      <c r="BA140" s="1088"/>
      <c r="BB140" s="1088"/>
      <c r="BC140" s="1088"/>
      <c r="BD140" s="1088"/>
      <c r="BE140" s="1088"/>
      <c r="BF140" s="1088"/>
      <c r="BG140" s="1088"/>
      <c r="BH140" s="1088"/>
      <c r="BI140" s="1088"/>
      <c r="BJ140" s="1088"/>
      <c r="BK140" s="1088"/>
      <c r="BL140" s="1088"/>
      <c r="BM140" s="1088"/>
      <c r="BN140" s="1088"/>
      <c r="BO140" s="1089"/>
    </row>
    <row r="141" spans="1:67" s="18" customFormat="1" ht="34.200000000000003" thickBot="1">
      <c r="A141" s="831" t="s">
        <v>25</v>
      </c>
      <c r="B141" s="818"/>
      <c r="C141" s="818"/>
      <c r="D141" s="818">
        <v>1</v>
      </c>
      <c r="E141" s="818">
        <v>2</v>
      </c>
      <c r="F141" s="869">
        <v>3</v>
      </c>
      <c r="G141" s="818">
        <v>4</v>
      </c>
      <c r="H141" s="818">
        <v>5</v>
      </c>
      <c r="I141" s="818">
        <v>6</v>
      </c>
      <c r="J141" s="818">
        <v>7</v>
      </c>
      <c r="K141" s="818">
        <v>8</v>
      </c>
      <c r="L141" s="818">
        <v>9</v>
      </c>
      <c r="M141" s="818">
        <v>10</v>
      </c>
      <c r="N141" s="836">
        <v>11</v>
      </c>
      <c r="O141" s="818">
        <v>12</v>
      </c>
      <c r="P141" s="836">
        <v>13</v>
      </c>
      <c r="Q141" s="836">
        <v>14</v>
      </c>
      <c r="R141" s="836">
        <v>15</v>
      </c>
      <c r="S141" s="836">
        <v>16</v>
      </c>
      <c r="T141" s="836">
        <v>17</v>
      </c>
      <c r="U141" s="836"/>
      <c r="V141" s="836"/>
      <c r="W141" s="836"/>
      <c r="X141" s="836"/>
      <c r="Y141" s="818"/>
      <c r="Z141" s="818"/>
      <c r="AA141" s="818"/>
      <c r="AB141" s="818"/>
      <c r="AC141" s="818"/>
      <c r="AD141" s="818">
        <v>1</v>
      </c>
      <c r="AE141" s="818">
        <v>2</v>
      </c>
      <c r="AF141" s="818">
        <v>3</v>
      </c>
      <c r="AG141" s="818">
        <v>4</v>
      </c>
      <c r="AH141" s="818">
        <v>5</v>
      </c>
      <c r="AI141" s="818">
        <v>6</v>
      </c>
      <c r="AJ141" s="818">
        <v>7</v>
      </c>
      <c r="AK141" s="818">
        <v>8</v>
      </c>
      <c r="AL141" s="818">
        <v>9</v>
      </c>
      <c r="AM141" s="818">
        <v>10</v>
      </c>
      <c r="AN141" s="818">
        <v>11</v>
      </c>
      <c r="AO141" s="818">
        <v>12</v>
      </c>
      <c r="AP141" s="818">
        <v>13</v>
      </c>
      <c r="AQ141" s="818">
        <v>14</v>
      </c>
      <c r="AR141" s="818">
        <v>15</v>
      </c>
      <c r="AS141" s="818">
        <v>16</v>
      </c>
      <c r="AT141" s="818">
        <v>17</v>
      </c>
      <c r="AU141" s="818"/>
      <c r="AV141" s="818"/>
      <c r="AW141" s="818"/>
      <c r="AX141" s="818"/>
      <c r="AY141" s="818"/>
      <c r="AZ141" s="818"/>
      <c r="BA141" s="818"/>
      <c r="BB141" s="818"/>
      <c r="BC141" s="818"/>
      <c r="BD141" s="818"/>
      <c r="BE141" s="818"/>
      <c r="BF141" s="818"/>
      <c r="BG141" s="832"/>
      <c r="BH141" s="833"/>
      <c r="BI141" s="833"/>
      <c r="BJ141" s="833"/>
      <c r="BK141" s="833"/>
      <c r="BL141" s="833"/>
      <c r="BM141" s="833"/>
      <c r="BN141" s="833"/>
      <c r="BO141" s="834"/>
    </row>
    <row r="142" spans="1:67" s="18" customFormat="1" ht="34.200000000000003" thickBot="1">
      <c r="A142" s="848" t="s">
        <v>26</v>
      </c>
      <c r="B142" s="1063"/>
      <c r="C142" s="1064"/>
      <c r="D142" s="1064"/>
      <c r="E142" s="1064"/>
      <c r="F142" s="1064"/>
      <c r="G142" s="1064"/>
      <c r="H142" s="1064"/>
      <c r="I142" s="1064"/>
      <c r="J142" s="1064"/>
      <c r="K142" s="1064"/>
      <c r="L142" s="1064"/>
      <c r="M142" s="1064"/>
      <c r="N142" s="1064"/>
      <c r="O142" s="1064"/>
      <c r="P142" s="1064"/>
      <c r="Q142" s="1064"/>
      <c r="R142" s="1064"/>
      <c r="S142" s="1064"/>
      <c r="T142" s="1064"/>
      <c r="U142" s="1064"/>
      <c r="V142" s="1064"/>
      <c r="W142" s="1064"/>
      <c r="X142" s="1064"/>
      <c r="Y142" s="1064"/>
      <c r="Z142" s="1064"/>
      <c r="AA142" s="1064"/>
      <c r="AB142" s="1064"/>
      <c r="AC142" s="1064"/>
      <c r="AD142" s="1064"/>
      <c r="AE142" s="1064"/>
      <c r="AF142" s="1064"/>
      <c r="AG142" s="1064"/>
      <c r="AH142" s="1064"/>
      <c r="AI142" s="1064"/>
      <c r="AJ142" s="1064"/>
      <c r="AK142" s="1064"/>
      <c r="AL142" s="1064"/>
      <c r="AM142" s="1064"/>
      <c r="AN142" s="1064"/>
      <c r="AO142" s="1064"/>
      <c r="AP142" s="1064"/>
      <c r="AQ142" s="1064"/>
      <c r="AR142" s="1064"/>
      <c r="AS142" s="1064"/>
      <c r="AT142" s="1064"/>
      <c r="AU142" s="1064"/>
      <c r="AV142" s="1064"/>
      <c r="AW142" s="1064"/>
      <c r="AX142" s="1064"/>
      <c r="AY142" s="1064"/>
      <c r="AZ142" s="1064"/>
      <c r="BA142" s="1064"/>
      <c r="BB142" s="1064"/>
      <c r="BC142" s="1064"/>
      <c r="BD142" s="1064"/>
      <c r="BE142" s="1064"/>
      <c r="BF142" s="1064"/>
      <c r="BG142" s="1064"/>
      <c r="BH142" s="1064"/>
      <c r="BI142" s="1064"/>
      <c r="BJ142" s="1064"/>
      <c r="BK142" s="1064"/>
      <c r="BL142" s="1064"/>
      <c r="BM142" s="1064"/>
      <c r="BN142" s="1064"/>
      <c r="BO142" s="1066"/>
    </row>
    <row r="143" spans="1:67" ht="33">
      <c r="A143" s="933" t="s">
        <v>142</v>
      </c>
      <c r="B143" s="959" t="s">
        <v>28</v>
      </c>
      <c r="C143" s="925" t="s">
        <v>28</v>
      </c>
      <c r="D143" s="894"/>
      <c r="E143" s="894"/>
      <c r="F143" s="894"/>
      <c r="G143" s="894"/>
      <c r="H143" s="894"/>
      <c r="I143" s="894"/>
      <c r="J143" s="894"/>
      <c r="K143" s="988" t="s">
        <v>62</v>
      </c>
      <c r="L143" s="988" t="s">
        <v>62</v>
      </c>
      <c r="M143" s="894"/>
      <c r="N143" s="894"/>
      <c r="O143" s="894"/>
      <c r="P143" s="894"/>
      <c r="Q143" s="894"/>
      <c r="R143" s="894"/>
      <c r="S143" s="894"/>
      <c r="T143" s="894"/>
      <c r="U143" s="946" t="s">
        <v>29</v>
      </c>
      <c r="V143" s="946" t="s">
        <v>29</v>
      </c>
      <c r="W143" s="34" t="s">
        <v>30</v>
      </c>
      <c r="X143" s="34" t="s">
        <v>30</v>
      </c>
      <c r="Y143" s="34" t="s">
        <v>30</v>
      </c>
      <c r="Z143" s="34" t="s">
        <v>30</v>
      </c>
      <c r="AA143" s="34" t="s">
        <v>30</v>
      </c>
      <c r="AB143" s="34" t="s">
        <v>30</v>
      </c>
      <c r="AC143" s="34" t="s">
        <v>30</v>
      </c>
      <c r="AD143" s="987" t="s">
        <v>62</v>
      </c>
      <c r="AE143" s="987" t="s">
        <v>62</v>
      </c>
      <c r="AF143" s="894"/>
      <c r="AG143" s="894"/>
      <c r="AH143" s="894"/>
      <c r="AI143" s="894"/>
      <c r="AJ143" s="894"/>
      <c r="AK143" s="877" t="s">
        <v>54</v>
      </c>
      <c r="AL143" s="877" t="s">
        <v>54</v>
      </c>
      <c r="AM143" s="34" t="s">
        <v>54</v>
      </c>
      <c r="AN143" s="946" t="s">
        <v>54</v>
      </c>
      <c r="AO143" s="34" t="s">
        <v>55</v>
      </c>
      <c r="AP143" s="946" t="s">
        <v>29</v>
      </c>
      <c r="AQ143" s="946" t="s">
        <v>29</v>
      </c>
      <c r="AR143" s="34" t="s">
        <v>55</v>
      </c>
      <c r="AS143" s="34" t="s">
        <v>55</v>
      </c>
      <c r="AT143" s="34" t="s">
        <v>56</v>
      </c>
      <c r="AU143" s="34" t="s">
        <v>28</v>
      </c>
      <c r="AV143" s="34" t="s">
        <v>28</v>
      </c>
      <c r="AW143" s="34" t="s">
        <v>28</v>
      </c>
      <c r="AX143" s="34" t="s">
        <v>28</v>
      </c>
      <c r="AY143" s="34" t="s">
        <v>28</v>
      </c>
      <c r="AZ143" s="34" t="s">
        <v>28</v>
      </c>
      <c r="BA143" s="34" t="s">
        <v>28</v>
      </c>
      <c r="BB143" s="34" t="s">
        <v>28</v>
      </c>
      <c r="BC143" s="34" t="s">
        <v>28</v>
      </c>
      <c r="BD143" s="34" t="s">
        <v>28</v>
      </c>
      <c r="BE143" s="34" t="s">
        <v>28</v>
      </c>
      <c r="BF143" s="34" t="s">
        <v>28</v>
      </c>
      <c r="BG143" s="846">
        <v>20</v>
      </c>
      <c r="BH143" s="146">
        <v>4</v>
      </c>
      <c r="BI143" s="146">
        <v>4</v>
      </c>
      <c r="BJ143" s="146"/>
      <c r="BK143" s="146">
        <v>4</v>
      </c>
      <c r="BL143" s="146">
        <v>3</v>
      </c>
      <c r="BM143" s="146">
        <v>1</v>
      </c>
      <c r="BN143" s="146">
        <v>7</v>
      </c>
      <c r="BO143" s="819">
        <f>SUM(BH143,BG143,BI143,BK143,BL143,BM143,BN143)</f>
        <v>43</v>
      </c>
    </row>
    <row r="144" spans="1:67" ht="33">
      <c r="A144" s="973" t="s">
        <v>84</v>
      </c>
      <c r="B144" s="33" t="s">
        <v>28</v>
      </c>
      <c r="C144" s="34" t="s">
        <v>28</v>
      </c>
      <c r="D144" s="894"/>
      <c r="E144" s="894"/>
      <c r="F144" s="894"/>
      <c r="G144" s="894"/>
      <c r="H144" s="894"/>
      <c r="I144" s="894"/>
      <c r="J144" s="894"/>
      <c r="K144" s="988" t="s">
        <v>62</v>
      </c>
      <c r="L144" s="988" t="s">
        <v>62</v>
      </c>
      <c r="M144" s="894"/>
      <c r="N144" s="894"/>
      <c r="O144" s="894"/>
      <c r="P144" s="894"/>
      <c r="Q144" s="894"/>
      <c r="R144" s="894"/>
      <c r="S144" s="894"/>
      <c r="T144" s="894"/>
      <c r="U144" s="946" t="s">
        <v>29</v>
      </c>
      <c r="V144" s="946" t="s">
        <v>29</v>
      </c>
      <c r="W144" s="34" t="s">
        <v>30</v>
      </c>
      <c r="X144" s="34" t="s">
        <v>30</v>
      </c>
      <c r="Y144" s="34" t="s">
        <v>30</v>
      </c>
      <c r="Z144" s="34" t="s">
        <v>30</v>
      </c>
      <c r="AA144" s="34" t="s">
        <v>30</v>
      </c>
      <c r="AB144" s="34" t="s">
        <v>30</v>
      </c>
      <c r="AC144" s="34" t="s">
        <v>30</v>
      </c>
      <c r="AD144" s="987" t="s">
        <v>62</v>
      </c>
      <c r="AE144" s="987" t="s">
        <v>62</v>
      </c>
      <c r="AF144" s="1020" t="s">
        <v>124</v>
      </c>
      <c r="AG144" s="1020" t="s">
        <v>124</v>
      </c>
      <c r="AH144" s="1020" t="s">
        <v>124</v>
      </c>
      <c r="AI144" s="1020" t="s">
        <v>124</v>
      </c>
      <c r="AJ144" s="894"/>
      <c r="AK144" s="894"/>
      <c r="AL144" s="894"/>
      <c r="AM144" s="894"/>
      <c r="AN144" s="894"/>
      <c r="AO144" s="34" t="s">
        <v>55</v>
      </c>
      <c r="AP144" s="946" t="s">
        <v>29</v>
      </c>
      <c r="AQ144" s="946" t="s">
        <v>29</v>
      </c>
      <c r="AR144" s="34" t="s">
        <v>55</v>
      </c>
      <c r="AS144" s="34" t="s">
        <v>55</v>
      </c>
      <c r="AT144" s="34" t="s">
        <v>56</v>
      </c>
      <c r="AU144" s="34" t="s">
        <v>28</v>
      </c>
      <c r="AV144" s="34" t="s">
        <v>28</v>
      </c>
      <c r="AW144" s="34" t="s">
        <v>28</v>
      </c>
      <c r="AX144" s="34" t="s">
        <v>28</v>
      </c>
      <c r="AY144" s="34" t="s">
        <v>28</v>
      </c>
      <c r="AZ144" s="34" t="s">
        <v>28</v>
      </c>
      <c r="BA144" s="34" t="s">
        <v>28</v>
      </c>
      <c r="BB144" s="34" t="s">
        <v>28</v>
      </c>
      <c r="BC144" s="34" t="s">
        <v>28</v>
      </c>
      <c r="BD144" s="34" t="s">
        <v>28</v>
      </c>
      <c r="BE144" s="34" t="s">
        <v>28</v>
      </c>
      <c r="BF144" s="34" t="s">
        <v>28</v>
      </c>
      <c r="BG144" s="36">
        <v>20</v>
      </c>
      <c r="BH144" s="35">
        <v>4</v>
      </c>
      <c r="BI144" s="35">
        <v>4</v>
      </c>
      <c r="BJ144" s="35"/>
      <c r="BK144" s="35">
        <v>4</v>
      </c>
      <c r="BL144" s="35">
        <v>3</v>
      </c>
      <c r="BM144" s="35">
        <v>1</v>
      </c>
      <c r="BN144" s="35">
        <v>7</v>
      </c>
      <c r="BO144" s="819">
        <f t="shared" ref="BO144:BO148" si="14">SUM(BH144,BG144,BI144,BK144,BL144,BM144,BN144)</f>
        <v>43</v>
      </c>
    </row>
    <row r="145" spans="1:68" ht="33">
      <c r="A145" s="471" t="s">
        <v>113</v>
      </c>
      <c r="B145" s="33" t="s">
        <v>28</v>
      </c>
      <c r="C145" s="34" t="s">
        <v>28</v>
      </c>
      <c r="D145" s="894"/>
      <c r="E145" s="894"/>
      <c r="F145" s="894"/>
      <c r="G145" s="894"/>
      <c r="H145" s="894"/>
      <c r="I145" s="894"/>
      <c r="J145" s="894"/>
      <c r="K145" s="988" t="s">
        <v>62</v>
      </c>
      <c r="L145" s="988" t="s">
        <v>62</v>
      </c>
      <c r="M145" s="894"/>
      <c r="N145" s="894"/>
      <c r="O145" s="894"/>
      <c r="P145" s="894"/>
      <c r="Q145" s="894"/>
      <c r="R145" s="894"/>
      <c r="S145" s="894"/>
      <c r="T145" s="894"/>
      <c r="U145" s="946" t="s">
        <v>29</v>
      </c>
      <c r="V145" s="946" t="s">
        <v>29</v>
      </c>
      <c r="W145" s="34" t="s">
        <v>30</v>
      </c>
      <c r="X145" s="34" t="s">
        <v>30</v>
      </c>
      <c r="Y145" s="34" t="s">
        <v>30</v>
      </c>
      <c r="Z145" s="34" t="s">
        <v>30</v>
      </c>
      <c r="AA145" s="34" t="s">
        <v>30</v>
      </c>
      <c r="AB145" s="34" t="s">
        <v>30</v>
      </c>
      <c r="AC145" s="34" t="s">
        <v>30</v>
      </c>
      <c r="AD145" s="987" t="s">
        <v>62</v>
      </c>
      <c r="AE145" s="987" t="s">
        <v>62</v>
      </c>
      <c r="AF145" s="894"/>
      <c r="AG145" s="894"/>
      <c r="AH145" s="894"/>
      <c r="AI145" s="894"/>
      <c r="AJ145" s="894"/>
      <c r="AK145" s="894"/>
      <c r="AL145" s="894"/>
      <c r="AM145" s="877" t="s">
        <v>55</v>
      </c>
      <c r="AN145" s="877" t="s">
        <v>55</v>
      </c>
      <c r="AO145" s="34" t="s">
        <v>55</v>
      </c>
      <c r="AP145" s="946" t="s">
        <v>29</v>
      </c>
      <c r="AQ145" s="946" t="s">
        <v>29</v>
      </c>
      <c r="AR145" s="34" t="s">
        <v>55</v>
      </c>
      <c r="AS145" s="34" t="s">
        <v>55</v>
      </c>
      <c r="AT145" s="34" t="s">
        <v>56</v>
      </c>
      <c r="AU145" s="34" t="s">
        <v>28</v>
      </c>
      <c r="AV145" s="34" t="s">
        <v>28</v>
      </c>
      <c r="AW145" s="34" t="s">
        <v>28</v>
      </c>
      <c r="AX145" s="34" t="s">
        <v>28</v>
      </c>
      <c r="AY145" s="34" t="s">
        <v>28</v>
      </c>
      <c r="AZ145" s="34" t="s">
        <v>28</v>
      </c>
      <c r="BA145" s="34" t="s">
        <v>28</v>
      </c>
      <c r="BB145" s="34" t="s">
        <v>28</v>
      </c>
      <c r="BC145" s="34" t="s">
        <v>28</v>
      </c>
      <c r="BD145" s="34" t="s">
        <v>28</v>
      </c>
      <c r="BE145" s="34" t="s">
        <v>28</v>
      </c>
      <c r="BF145" s="34" t="s">
        <v>28</v>
      </c>
      <c r="BG145" s="36">
        <v>22</v>
      </c>
      <c r="BH145" s="35">
        <v>4</v>
      </c>
      <c r="BI145" s="35">
        <v>4</v>
      </c>
      <c r="BJ145" s="35"/>
      <c r="BK145" s="35"/>
      <c r="BL145" s="35">
        <v>5</v>
      </c>
      <c r="BM145" s="35">
        <v>1</v>
      </c>
      <c r="BN145" s="35">
        <v>7</v>
      </c>
      <c r="BO145" s="819">
        <f t="shared" si="14"/>
        <v>43</v>
      </c>
    </row>
    <row r="146" spans="1:68" ht="34.950000000000003" customHeight="1">
      <c r="A146" s="973" t="s">
        <v>157</v>
      </c>
      <c r="B146" s="33" t="s">
        <v>28</v>
      </c>
      <c r="C146" s="34" t="s">
        <v>28</v>
      </c>
      <c r="D146" s="894"/>
      <c r="E146" s="894"/>
      <c r="F146" s="894"/>
      <c r="G146" s="894"/>
      <c r="H146" s="894"/>
      <c r="I146" s="894"/>
      <c r="J146" s="894"/>
      <c r="K146" s="988" t="s">
        <v>62</v>
      </c>
      <c r="L146" s="988" t="s">
        <v>62</v>
      </c>
      <c r="M146" s="894"/>
      <c r="N146" s="894"/>
      <c r="O146" s="894"/>
      <c r="P146" s="894"/>
      <c r="Q146" s="894"/>
      <c r="R146" s="894"/>
      <c r="S146" s="894"/>
      <c r="T146" s="894"/>
      <c r="U146" s="946" t="s">
        <v>29</v>
      </c>
      <c r="V146" s="946" t="s">
        <v>29</v>
      </c>
      <c r="W146" s="34" t="s">
        <v>30</v>
      </c>
      <c r="X146" s="34" t="s">
        <v>30</v>
      </c>
      <c r="Y146" s="34" t="s">
        <v>30</v>
      </c>
      <c r="Z146" s="34" t="s">
        <v>30</v>
      </c>
      <c r="AA146" s="34" t="s">
        <v>30</v>
      </c>
      <c r="AB146" s="34" t="s">
        <v>30</v>
      </c>
      <c r="AC146" s="34" t="s">
        <v>30</v>
      </c>
      <c r="AD146" s="987" t="s">
        <v>62</v>
      </c>
      <c r="AE146" s="987" t="s">
        <v>62</v>
      </c>
      <c r="AF146" s="894"/>
      <c r="AG146" s="894"/>
      <c r="AH146" s="894"/>
      <c r="AI146" s="894"/>
      <c r="AJ146" s="894"/>
      <c r="AK146" s="877" t="s">
        <v>54</v>
      </c>
      <c r="AL146" s="877" t="s">
        <v>54</v>
      </c>
      <c r="AM146" s="877" t="s">
        <v>54</v>
      </c>
      <c r="AN146" s="946" t="s">
        <v>54</v>
      </c>
      <c r="AO146" s="34" t="s">
        <v>54</v>
      </c>
      <c r="AP146" s="946" t="s">
        <v>29</v>
      </c>
      <c r="AQ146" s="946" t="s">
        <v>29</v>
      </c>
      <c r="AR146" s="34" t="s">
        <v>55</v>
      </c>
      <c r="AS146" s="34" t="s">
        <v>55</v>
      </c>
      <c r="AT146" s="34" t="s">
        <v>56</v>
      </c>
      <c r="AU146" s="34" t="s">
        <v>28</v>
      </c>
      <c r="AV146" s="34" t="s">
        <v>28</v>
      </c>
      <c r="AW146" s="34" t="s">
        <v>28</v>
      </c>
      <c r="AX146" s="34" t="s">
        <v>28</v>
      </c>
      <c r="AY146" s="34" t="s">
        <v>28</v>
      </c>
      <c r="AZ146" s="34" t="s">
        <v>28</v>
      </c>
      <c r="BA146" s="34" t="s">
        <v>28</v>
      </c>
      <c r="BB146" s="34" t="s">
        <v>28</v>
      </c>
      <c r="BC146" s="34" t="s">
        <v>28</v>
      </c>
      <c r="BD146" s="34" t="s">
        <v>28</v>
      </c>
      <c r="BE146" s="34" t="s">
        <v>28</v>
      </c>
      <c r="BF146" s="34" t="s">
        <v>28</v>
      </c>
      <c r="BG146" s="36">
        <v>20</v>
      </c>
      <c r="BH146" s="35">
        <v>4</v>
      </c>
      <c r="BI146" s="35">
        <v>4</v>
      </c>
      <c r="BJ146" s="35"/>
      <c r="BK146" s="35">
        <v>5</v>
      </c>
      <c r="BL146" s="35">
        <v>2</v>
      </c>
      <c r="BM146" s="35">
        <v>1</v>
      </c>
      <c r="BN146" s="35">
        <v>7</v>
      </c>
      <c r="BO146" s="819">
        <f t="shared" si="14"/>
        <v>43</v>
      </c>
    </row>
    <row r="147" spans="1:68" ht="66" customHeight="1">
      <c r="A147" s="973" t="s">
        <v>125</v>
      </c>
      <c r="B147" s="33" t="s">
        <v>28</v>
      </c>
      <c r="C147" s="34" t="s">
        <v>28</v>
      </c>
      <c r="D147" s="894"/>
      <c r="E147" s="894"/>
      <c r="F147" s="894"/>
      <c r="G147" s="894"/>
      <c r="H147" s="894"/>
      <c r="I147" s="894"/>
      <c r="J147" s="894"/>
      <c r="K147" s="988" t="s">
        <v>62</v>
      </c>
      <c r="L147" s="988" t="s">
        <v>62</v>
      </c>
      <c r="M147" s="894"/>
      <c r="N147" s="894"/>
      <c r="O147" s="894"/>
      <c r="P147" s="894"/>
      <c r="Q147" s="894"/>
      <c r="R147" s="894"/>
      <c r="S147" s="894"/>
      <c r="T147" s="894"/>
      <c r="U147" s="946" t="s">
        <v>29</v>
      </c>
      <c r="V147" s="946" t="s">
        <v>29</v>
      </c>
      <c r="W147" s="34" t="s">
        <v>30</v>
      </c>
      <c r="X147" s="34" t="s">
        <v>30</v>
      </c>
      <c r="Y147" s="34" t="s">
        <v>30</v>
      </c>
      <c r="Z147" s="34" t="s">
        <v>30</v>
      </c>
      <c r="AA147" s="34" t="s">
        <v>30</v>
      </c>
      <c r="AB147" s="34" t="s">
        <v>30</v>
      </c>
      <c r="AC147" s="34" t="s">
        <v>30</v>
      </c>
      <c r="AD147" s="987" t="s">
        <v>62</v>
      </c>
      <c r="AE147" s="987" t="s">
        <v>62</v>
      </c>
      <c r="AF147" s="1020" t="s">
        <v>124</v>
      </c>
      <c r="AG147" s="1020" t="s">
        <v>124</v>
      </c>
      <c r="AH147" s="1020" t="s">
        <v>124</v>
      </c>
      <c r="AI147" s="1020" t="s">
        <v>124</v>
      </c>
      <c r="AJ147" s="894"/>
      <c r="AK147" s="894"/>
      <c r="AL147" s="894"/>
      <c r="AM147" s="894"/>
      <c r="AN147" s="894"/>
      <c r="AO147" s="34" t="s">
        <v>55</v>
      </c>
      <c r="AP147" s="946" t="s">
        <v>29</v>
      </c>
      <c r="AQ147" s="946" t="s">
        <v>29</v>
      </c>
      <c r="AR147" s="34" t="s">
        <v>55</v>
      </c>
      <c r="AS147" s="34" t="s">
        <v>56</v>
      </c>
      <c r="AT147" s="34" t="s">
        <v>56</v>
      </c>
      <c r="AU147" s="34" t="s">
        <v>28</v>
      </c>
      <c r="AV147" s="34" t="s">
        <v>28</v>
      </c>
      <c r="AW147" s="34" t="s">
        <v>28</v>
      </c>
      <c r="AX147" s="34" t="s">
        <v>28</v>
      </c>
      <c r="AY147" s="34" t="s">
        <v>28</v>
      </c>
      <c r="AZ147" s="34" t="s">
        <v>28</v>
      </c>
      <c r="BA147" s="34" t="s">
        <v>28</v>
      </c>
      <c r="BB147" s="34" t="s">
        <v>28</v>
      </c>
      <c r="BC147" s="34" t="s">
        <v>28</v>
      </c>
      <c r="BD147" s="34" t="s">
        <v>28</v>
      </c>
      <c r="BE147" s="34" t="s">
        <v>28</v>
      </c>
      <c r="BF147" s="34" t="s">
        <v>28</v>
      </c>
      <c r="BG147" s="846">
        <v>20</v>
      </c>
      <c r="BH147" s="146">
        <v>4</v>
      </c>
      <c r="BI147" s="146">
        <v>4</v>
      </c>
      <c r="BJ147" s="146"/>
      <c r="BK147" s="146">
        <v>4</v>
      </c>
      <c r="BL147" s="146">
        <v>2</v>
      </c>
      <c r="BM147" s="146">
        <v>2</v>
      </c>
      <c r="BN147" s="146">
        <v>7</v>
      </c>
      <c r="BO147" s="819">
        <f t="shared" si="14"/>
        <v>43</v>
      </c>
    </row>
    <row r="148" spans="1:68" ht="39.6" customHeight="1" thickBot="1">
      <c r="A148" s="947" t="s">
        <v>150</v>
      </c>
      <c r="B148" s="905" t="s">
        <v>28</v>
      </c>
      <c r="C148" s="37" t="s">
        <v>28</v>
      </c>
      <c r="D148" s="990"/>
      <c r="E148" s="990"/>
      <c r="F148" s="990"/>
      <c r="G148" s="990"/>
      <c r="H148" s="990"/>
      <c r="I148" s="990"/>
      <c r="J148" s="990"/>
      <c r="K148" s="991" t="s">
        <v>62</v>
      </c>
      <c r="L148" s="991" t="s">
        <v>62</v>
      </c>
      <c r="M148" s="990"/>
      <c r="N148" s="990"/>
      <c r="O148" s="990"/>
      <c r="P148" s="990"/>
      <c r="Q148" s="990"/>
      <c r="R148" s="990"/>
      <c r="S148" s="990"/>
      <c r="T148" s="990"/>
      <c r="U148" s="954" t="s">
        <v>29</v>
      </c>
      <c r="V148" s="954" t="s">
        <v>29</v>
      </c>
      <c r="W148" s="37" t="s">
        <v>30</v>
      </c>
      <c r="X148" s="37" t="s">
        <v>30</v>
      </c>
      <c r="Y148" s="37" t="s">
        <v>30</v>
      </c>
      <c r="Z148" s="37" t="s">
        <v>30</v>
      </c>
      <c r="AA148" s="37" t="s">
        <v>30</v>
      </c>
      <c r="AB148" s="37" t="s">
        <v>30</v>
      </c>
      <c r="AC148" s="37" t="s">
        <v>30</v>
      </c>
      <c r="AD148" s="991" t="s">
        <v>62</v>
      </c>
      <c r="AE148" s="991" t="s">
        <v>62</v>
      </c>
      <c r="AF148" s="990"/>
      <c r="AG148" s="990"/>
      <c r="AH148" s="990"/>
      <c r="AI148" s="990"/>
      <c r="AJ148" s="990"/>
      <c r="AK148" s="990"/>
      <c r="AL148" s="990"/>
      <c r="AM148" s="37" t="s">
        <v>55</v>
      </c>
      <c r="AN148" s="37" t="s">
        <v>55</v>
      </c>
      <c r="AO148" s="37" t="s">
        <v>55</v>
      </c>
      <c r="AP148" s="954" t="s">
        <v>29</v>
      </c>
      <c r="AQ148" s="954" t="s">
        <v>29</v>
      </c>
      <c r="AR148" s="37" t="s">
        <v>55</v>
      </c>
      <c r="AS148" s="37" t="s">
        <v>55</v>
      </c>
      <c r="AT148" s="37" t="s">
        <v>56</v>
      </c>
      <c r="AU148" s="37" t="s">
        <v>28</v>
      </c>
      <c r="AV148" s="37" t="s">
        <v>28</v>
      </c>
      <c r="AW148" s="37" t="s">
        <v>28</v>
      </c>
      <c r="AX148" s="37" t="s">
        <v>28</v>
      </c>
      <c r="AY148" s="37" t="s">
        <v>28</v>
      </c>
      <c r="AZ148" s="37" t="s">
        <v>28</v>
      </c>
      <c r="BA148" s="37" t="s">
        <v>28</v>
      </c>
      <c r="BB148" s="37" t="s">
        <v>28</v>
      </c>
      <c r="BC148" s="37" t="s">
        <v>28</v>
      </c>
      <c r="BD148" s="37" t="s">
        <v>28</v>
      </c>
      <c r="BE148" s="37" t="s">
        <v>28</v>
      </c>
      <c r="BF148" s="906" t="s">
        <v>28</v>
      </c>
      <c r="BG148" s="1021">
        <v>22</v>
      </c>
      <c r="BH148" s="160">
        <v>4</v>
      </c>
      <c r="BI148" s="160">
        <v>4</v>
      </c>
      <c r="BJ148" s="160"/>
      <c r="BK148" s="160"/>
      <c r="BL148" s="160">
        <v>5</v>
      </c>
      <c r="BM148" s="160">
        <v>1</v>
      </c>
      <c r="BN148" s="160">
        <v>7</v>
      </c>
      <c r="BO148" s="943">
        <f t="shared" si="14"/>
        <v>43</v>
      </c>
    </row>
    <row r="149" spans="1:68" s="18" customFormat="1" ht="34.200000000000003" thickBot="1">
      <c r="A149" s="1113" t="s">
        <v>127</v>
      </c>
      <c r="B149" s="1061"/>
      <c r="C149" s="1061"/>
      <c r="D149" s="1061"/>
      <c r="E149" s="1061"/>
      <c r="F149" s="1061"/>
      <c r="G149" s="1061"/>
      <c r="H149" s="1061"/>
      <c r="I149" s="1061"/>
      <c r="J149" s="1061"/>
      <c r="K149" s="1061"/>
      <c r="L149" s="1061"/>
      <c r="M149" s="1061"/>
      <c r="N149" s="1061"/>
      <c r="O149" s="1061"/>
      <c r="P149" s="1061"/>
      <c r="Q149" s="1061"/>
      <c r="R149" s="1061"/>
      <c r="S149" s="1061"/>
      <c r="T149" s="1061"/>
      <c r="U149" s="1061"/>
      <c r="V149" s="1061"/>
      <c r="W149" s="1061"/>
      <c r="X149" s="1061"/>
      <c r="Y149" s="1061"/>
      <c r="Z149" s="1061"/>
      <c r="AA149" s="1061"/>
      <c r="AB149" s="1061"/>
      <c r="AC149" s="1061"/>
      <c r="AD149" s="1061"/>
      <c r="AE149" s="1061"/>
      <c r="AF149" s="1061"/>
      <c r="AG149" s="1061"/>
      <c r="AH149" s="1061"/>
      <c r="AI149" s="1061"/>
      <c r="AJ149" s="1061"/>
      <c r="AK149" s="1061"/>
      <c r="AL149" s="1061"/>
      <c r="AM149" s="1061"/>
      <c r="AN149" s="1061"/>
      <c r="AO149" s="1061"/>
      <c r="AP149" s="1061"/>
      <c r="AQ149" s="1061"/>
      <c r="AR149" s="1061"/>
      <c r="AS149" s="1061"/>
      <c r="AT149" s="1061"/>
      <c r="AU149" s="1061"/>
      <c r="AV149" s="1061"/>
      <c r="AW149" s="1061"/>
      <c r="AX149" s="1061"/>
      <c r="AY149" s="1061"/>
      <c r="AZ149" s="1061"/>
      <c r="BA149" s="1061"/>
      <c r="BB149" s="1061"/>
      <c r="BC149" s="1061"/>
      <c r="BD149" s="1061"/>
      <c r="BE149" s="1061"/>
      <c r="BF149" s="1061"/>
      <c r="BG149" s="1061"/>
      <c r="BH149" s="1061"/>
      <c r="BI149" s="1061"/>
      <c r="BJ149" s="1061"/>
      <c r="BK149" s="1061"/>
      <c r="BL149" s="1061"/>
      <c r="BM149" s="1061"/>
      <c r="BN149" s="1061"/>
      <c r="BO149" s="1062"/>
      <c r="BP149"/>
    </row>
    <row r="150" spans="1:68" s="18" customFormat="1" ht="34.200000000000003" thickBot="1">
      <c r="A150" s="1073" t="s">
        <v>133</v>
      </c>
      <c r="B150" s="1074"/>
      <c r="C150" s="1074"/>
      <c r="D150" s="1074"/>
      <c r="E150" s="1074"/>
      <c r="F150" s="1074"/>
      <c r="G150" s="1074"/>
      <c r="H150" s="1074"/>
      <c r="I150" s="1074"/>
      <c r="J150" s="1074"/>
      <c r="K150" s="1074"/>
      <c r="L150" s="1074"/>
      <c r="M150" s="1074"/>
      <c r="N150" s="1074"/>
      <c r="O150" s="1074"/>
      <c r="P150" s="1074"/>
      <c r="Q150" s="1074"/>
      <c r="R150" s="1074"/>
      <c r="S150" s="1074"/>
      <c r="T150" s="1074"/>
      <c r="U150" s="1074"/>
      <c r="V150" s="1074"/>
      <c r="W150" s="1074"/>
      <c r="X150" s="1074"/>
      <c r="Y150" s="1074"/>
      <c r="Z150" s="1074"/>
      <c r="AA150" s="1074"/>
      <c r="AB150" s="1074"/>
      <c r="AC150" s="1074"/>
      <c r="AD150" s="1074"/>
      <c r="AE150" s="1074"/>
      <c r="AF150" s="1074"/>
      <c r="AG150" s="1074"/>
      <c r="AH150" s="1074"/>
      <c r="AI150" s="1074"/>
      <c r="AJ150" s="1074"/>
      <c r="AK150" s="1074"/>
      <c r="AL150" s="1074"/>
      <c r="AM150" s="1074"/>
      <c r="AN150" s="1074"/>
      <c r="AO150" s="1074"/>
      <c r="AP150" s="1074"/>
      <c r="AQ150" s="1074"/>
      <c r="AR150" s="1074"/>
      <c r="AS150" s="1074"/>
      <c r="AT150" s="1074"/>
      <c r="AU150" s="1074"/>
      <c r="AV150" s="1074"/>
      <c r="AW150" s="1074"/>
      <c r="AX150" s="1074"/>
      <c r="AY150" s="1074"/>
      <c r="AZ150" s="1074"/>
      <c r="BA150" s="1074"/>
      <c r="BB150" s="1074"/>
      <c r="BC150" s="1074"/>
      <c r="BD150" s="1074"/>
      <c r="BE150" s="1074"/>
      <c r="BF150" s="1074"/>
      <c r="BG150" s="1074"/>
      <c r="BH150" s="1074"/>
      <c r="BI150" s="1074"/>
      <c r="BJ150" s="1074"/>
      <c r="BK150" s="1074"/>
      <c r="BL150" s="1074"/>
      <c r="BM150" s="1074"/>
      <c r="BN150" s="1074"/>
      <c r="BO150" s="1075"/>
    </row>
    <row r="151" spans="1:68" s="18" customFormat="1" ht="34.200000000000003" thickBot="1">
      <c r="A151" s="831" t="s">
        <v>25</v>
      </c>
      <c r="B151" s="818"/>
      <c r="C151" s="818"/>
      <c r="D151" s="818"/>
      <c r="E151" s="818"/>
      <c r="F151" s="869"/>
      <c r="G151" s="818">
        <v>1</v>
      </c>
      <c r="H151" s="818">
        <v>2</v>
      </c>
      <c r="I151" s="818">
        <v>3</v>
      </c>
      <c r="J151" s="818">
        <v>4</v>
      </c>
      <c r="K151" s="818">
        <v>5</v>
      </c>
      <c r="L151" s="818">
        <v>6</v>
      </c>
      <c r="M151" s="818">
        <v>7</v>
      </c>
      <c r="N151" s="836">
        <v>8</v>
      </c>
      <c r="O151" s="818">
        <v>9</v>
      </c>
      <c r="P151" s="836">
        <v>10</v>
      </c>
      <c r="Q151" s="836">
        <v>11</v>
      </c>
      <c r="R151" s="836">
        <v>12</v>
      </c>
      <c r="S151" s="836">
        <v>13</v>
      </c>
      <c r="T151" s="836">
        <v>14</v>
      </c>
      <c r="U151" s="836"/>
      <c r="V151" s="836"/>
      <c r="W151" s="836"/>
      <c r="X151" s="836"/>
      <c r="Y151" s="836"/>
      <c r="Z151" s="836"/>
      <c r="AA151" s="836"/>
      <c r="AB151" s="836"/>
      <c r="AC151" s="836"/>
      <c r="AD151" s="818">
        <v>1</v>
      </c>
      <c r="AE151" s="818">
        <v>2</v>
      </c>
      <c r="AF151" s="818">
        <v>3</v>
      </c>
      <c r="AG151" s="818">
        <v>4</v>
      </c>
      <c r="AH151" s="818">
        <v>5</v>
      </c>
      <c r="AI151" s="818">
        <v>6</v>
      </c>
      <c r="AJ151" s="818">
        <v>7</v>
      </c>
      <c r="AK151" s="818">
        <v>8</v>
      </c>
      <c r="AL151" s="818">
        <v>9</v>
      </c>
      <c r="AM151" s="818">
        <v>10</v>
      </c>
      <c r="AN151" s="818">
        <v>11</v>
      </c>
      <c r="AO151" s="818">
        <v>12</v>
      </c>
      <c r="AP151" s="818">
        <v>13</v>
      </c>
      <c r="AQ151" s="818">
        <v>14</v>
      </c>
      <c r="AR151" s="818">
        <v>15</v>
      </c>
      <c r="AS151" s="818">
        <v>16</v>
      </c>
      <c r="AT151" s="818">
        <v>17</v>
      </c>
      <c r="AU151" s="818"/>
      <c r="AV151" s="818"/>
      <c r="AW151" s="818"/>
      <c r="AX151" s="818"/>
      <c r="AY151" s="818"/>
      <c r="AZ151" s="818"/>
      <c r="BA151" s="818"/>
      <c r="BB151" s="818"/>
      <c r="BC151" s="818"/>
      <c r="BD151" s="818"/>
      <c r="BE151" s="818"/>
      <c r="BF151" s="818"/>
      <c r="BG151" s="832"/>
      <c r="BH151" s="833"/>
      <c r="BI151" s="833"/>
      <c r="BJ151" s="833"/>
      <c r="BK151" s="833"/>
      <c r="BL151" s="833"/>
      <c r="BM151" s="833"/>
      <c r="BN151" s="833"/>
      <c r="BO151" s="834"/>
    </row>
    <row r="152" spans="1:68" s="18" customFormat="1" ht="34.200000000000003" thickBot="1">
      <c r="A152" s="848" t="s">
        <v>26</v>
      </c>
      <c r="B152" s="1090"/>
      <c r="C152" s="1065"/>
      <c r="D152" s="1065"/>
      <c r="E152" s="1065"/>
      <c r="F152" s="1065"/>
      <c r="G152" s="1065"/>
      <c r="H152" s="1065"/>
      <c r="I152" s="1065"/>
      <c r="J152" s="1065"/>
      <c r="K152" s="1065"/>
      <c r="L152" s="1065"/>
      <c r="M152" s="1065"/>
      <c r="N152" s="1065"/>
      <c r="O152" s="1065"/>
      <c r="P152" s="1065"/>
      <c r="Q152" s="1065"/>
      <c r="R152" s="1065"/>
      <c r="S152" s="1065"/>
      <c r="T152" s="1065"/>
      <c r="U152" s="1065"/>
      <c r="V152" s="1065"/>
      <c r="W152" s="1065"/>
      <c r="X152" s="1065"/>
      <c r="Y152" s="1065"/>
      <c r="Z152" s="1065"/>
      <c r="AA152" s="1065"/>
      <c r="AB152" s="1065"/>
      <c r="AC152" s="1065"/>
      <c r="AD152" s="1065"/>
      <c r="AE152" s="1065"/>
      <c r="AF152" s="1065"/>
      <c r="AG152" s="1065"/>
      <c r="AH152" s="1065"/>
      <c r="AI152" s="1065"/>
      <c r="AJ152" s="1065"/>
      <c r="AK152" s="1065"/>
      <c r="AL152" s="1065"/>
      <c r="AM152" s="1065"/>
      <c r="AN152" s="1065"/>
      <c r="AO152" s="1065"/>
      <c r="AP152" s="1065"/>
      <c r="AQ152" s="1065"/>
      <c r="AR152" s="1065"/>
      <c r="AS152" s="1065"/>
      <c r="AT152" s="1065"/>
      <c r="AU152" s="1065"/>
      <c r="AV152" s="1065"/>
      <c r="AW152" s="1065"/>
      <c r="AX152" s="1065"/>
      <c r="AY152" s="1065"/>
      <c r="AZ152" s="1065"/>
      <c r="BA152" s="1065"/>
      <c r="BB152" s="1065"/>
      <c r="BC152" s="1065"/>
      <c r="BD152" s="1065"/>
      <c r="BE152" s="1065"/>
      <c r="BF152" s="1065"/>
      <c r="BG152" s="1065"/>
      <c r="BH152" s="1065"/>
      <c r="BI152" s="1065"/>
      <c r="BJ152" s="1065"/>
      <c r="BK152" s="1065"/>
      <c r="BL152" s="1065"/>
      <c r="BM152" s="1065"/>
      <c r="BN152" s="1065"/>
      <c r="BO152" s="1091"/>
    </row>
    <row r="153" spans="1:68" s="18" customFormat="1" ht="36" customHeight="1">
      <c r="A153" s="973" t="s">
        <v>157</v>
      </c>
      <c r="B153" s="1023" t="s">
        <v>28</v>
      </c>
      <c r="C153" s="930" t="s">
        <v>28</v>
      </c>
      <c r="D153" s="930" t="s">
        <v>28</v>
      </c>
      <c r="E153" s="930" t="s">
        <v>28</v>
      </c>
      <c r="F153" s="925" t="s">
        <v>28</v>
      </c>
      <c r="G153" s="1027"/>
      <c r="H153" s="1027"/>
      <c r="I153" s="1027"/>
      <c r="J153" s="1027"/>
      <c r="K153" s="1026" t="s">
        <v>62</v>
      </c>
      <c r="L153" s="1026" t="s">
        <v>62</v>
      </c>
      <c r="M153" s="993"/>
      <c r="N153" s="993"/>
      <c r="O153" s="993"/>
      <c r="P153" s="993"/>
      <c r="Q153" s="993"/>
      <c r="R153" s="993"/>
      <c r="S153" s="993"/>
      <c r="T153" s="993"/>
      <c r="U153" s="968" t="s">
        <v>29</v>
      </c>
      <c r="V153" s="968" t="s">
        <v>29</v>
      </c>
      <c r="W153" s="925" t="s">
        <v>30</v>
      </c>
      <c r="X153" s="925" t="s">
        <v>30</v>
      </c>
      <c r="Y153" s="925" t="s">
        <v>30</v>
      </c>
      <c r="Z153" s="925" t="s">
        <v>30</v>
      </c>
      <c r="AA153" s="925" t="s">
        <v>30</v>
      </c>
      <c r="AB153" s="925" t="s">
        <v>30</v>
      </c>
      <c r="AC153" s="925" t="s">
        <v>30</v>
      </c>
      <c r="AD153" s="994" t="s">
        <v>62</v>
      </c>
      <c r="AE153" s="994" t="s">
        <v>62</v>
      </c>
      <c r="AF153" s="993"/>
      <c r="AG153" s="993"/>
      <c r="AH153" s="993"/>
      <c r="AI153" s="993"/>
      <c r="AJ153" s="993"/>
      <c r="AK153" s="993"/>
      <c r="AL153" s="993"/>
      <c r="AM153" s="993"/>
      <c r="AN153" s="993"/>
      <c r="AO153" s="993"/>
      <c r="AP153" s="993"/>
      <c r="AQ153" s="993"/>
      <c r="AR153" s="993"/>
      <c r="AS153" s="993"/>
      <c r="AT153" s="993"/>
      <c r="AU153" s="968" t="s">
        <v>29</v>
      </c>
      <c r="AV153" s="968" t="s">
        <v>29</v>
      </c>
      <c r="AW153" s="925" t="s">
        <v>30</v>
      </c>
      <c r="AX153" s="925" t="s">
        <v>30</v>
      </c>
      <c r="AY153" s="925" t="s">
        <v>30</v>
      </c>
      <c r="AZ153" s="925" t="s">
        <v>30</v>
      </c>
      <c r="BA153" s="925" t="s">
        <v>30</v>
      </c>
      <c r="BB153" s="925" t="s">
        <v>30</v>
      </c>
      <c r="BC153" s="925" t="s">
        <v>30</v>
      </c>
      <c r="BD153" s="925" t="s">
        <v>30</v>
      </c>
      <c r="BE153" s="925" t="s">
        <v>30</v>
      </c>
      <c r="BF153" s="945" t="s">
        <v>30</v>
      </c>
      <c r="BG153" s="1028">
        <v>30</v>
      </c>
      <c r="BH153" s="958">
        <v>4</v>
      </c>
      <c r="BI153" s="958">
        <v>4</v>
      </c>
      <c r="BJ153" s="958"/>
      <c r="BK153" s="960"/>
      <c r="BL153" s="960"/>
      <c r="BM153" s="960"/>
      <c r="BN153" s="958">
        <v>17</v>
      </c>
      <c r="BO153" s="964">
        <f>SUM(BG153,BH153,BI153,BK153,BL153,BM153,BN153)</f>
        <v>55</v>
      </c>
    </row>
    <row r="154" spans="1:68" ht="67.2" customHeight="1">
      <c r="A154" s="973" t="s">
        <v>126</v>
      </c>
      <c r="B154" s="1022" t="s">
        <v>28</v>
      </c>
      <c r="C154" s="877" t="s">
        <v>28</v>
      </c>
      <c r="D154" s="877" t="s">
        <v>28</v>
      </c>
      <c r="E154" s="877" t="s">
        <v>28</v>
      </c>
      <c r="F154" s="34" t="s">
        <v>28</v>
      </c>
      <c r="G154" s="894"/>
      <c r="H154" s="894"/>
      <c r="I154" s="894"/>
      <c r="J154" s="894"/>
      <c r="K154" s="988" t="s">
        <v>62</v>
      </c>
      <c r="L154" s="988" t="s">
        <v>62</v>
      </c>
      <c r="M154" s="894"/>
      <c r="N154" s="894"/>
      <c r="O154" s="894"/>
      <c r="P154" s="894"/>
      <c r="Q154" s="894"/>
      <c r="R154" s="894"/>
      <c r="S154" s="894"/>
      <c r="T154" s="894"/>
      <c r="U154" s="946" t="s">
        <v>29</v>
      </c>
      <c r="V154" s="946" t="s">
        <v>29</v>
      </c>
      <c r="W154" s="837" t="s">
        <v>30</v>
      </c>
      <c r="X154" s="837" t="s">
        <v>30</v>
      </c>
      <c r="Y154" s="837" t="s">
        <v>30</v>
      </c>
      <c r="Z154" s="837" t="s">
        <v>30</v>
      </c>
      <c r="AA154" s="837" t="s">
        <v>30</v>
      </c>
      <c r="AB154" s="837" t="s">
        <v>30</v>
      </c>
      <c r="AC154" s="837" t="s">
        <v>30</v>
      </c>
      <c r="AD154" s="987" t="s">
        <v>62</v>
      </c>
      <c r="AE154" s="987" t="s">
        <v>62</v>
      </c>
      <c r="AF154" s="894"/>
      <c r="AG154" s="894"/>
      <c r="AH154" s="894"/>
      <c r="AI154" s="894"/>
      <c r="AJ154" s="894"/>
      <c r="AK154" s="894"/>
      <c r="AL154" s="894"/>
      <c r="AM154" s="894"/>
      <c r="AN154" s="894"/>
      <c r="AO154" s="894"/>
      <c r="AP154" s="894"/>
      <c r="AQ154" s="894"/>
      <c r="AR154" s="894"/>
      <c r="AS154" s="894"/>
      <c r="AT154" s="894"/>
      <c r="AU154" s="946" t="s">
        <v>29</v>
      </c>
      <c r="AV154" s="946" t="s">
        <v>29</v>
      </c>
      <c r="AW154" s="34" t="s">
        <v>30</v>
      </c>
      <c r="AX154" s="34" t="s">
        <v>30</v>
      </c>
      <c r="AY154" s="34" t="s">
        <v>30</v>
      </c>
      <c r="AZ154" s="34" t="s">
        <v>30</v>
      </c>
      <c r="BA154" s="34" t="s">
        <v>30</v>
      </c>
      <c r="BB154" s="34" t="s">
        <v>30</v>
      </c>
      <c r="BC154" s="34" t="s">
        <v>30</v>
      </c>
      <c r="BD154" s="34" t="s">
        <v>30</v>
      </c>
      <c r="BE154" s="34" t="s">
        <v>30</v>
      </c>
      <c r="BF154" s="957" t="s">
        <v>30</v>
      </c>
      <c r="BG154" s="1024" t="s">
        <v>140</v>
      </c>
      <c r="BH154" s="1025">
        <v>4</v>
      </c>
      <c r="BI154" s="1025">
        <v>4</v>
      </c>
      <c r="BJ154" s="1025"/>
      <c r="BK154" s="918"/>
      <c r="BL154" s="918"/>
      <c r="BM154" s="918"/>
      <c r="BN154" s="918">
        <v>17</v>
      </c>
      <c r="BO154" s="1050" t="s">
        <v>173</v>
      </c>
      <c r="BP154" s="18"/>
    </row>
    <row r="155" spans="1:68" ht="40.950000000000003" customHeight="1" thickBot="1">
      <c r="A155" s="986" t="s">
        <v>150</v>
      </c>
      <c r="B155" s="905" t="s">
        <v>28</v>
      </c>
      <c r="C155" s="37" t="s">
        <v>28</v>
      </c>
      <c r="D155" s="37" t="s">
        <v>28</v>
      </c>
      <c r="E155" s="37" t="s">
        <v>28</v>
      </c>
      <c r="F155" s="37" t="s">
        <v>28</v>
      </c>
      <c r="G155" s="990"/>
      <c r="H155" s="990"/>
      <c r="I155" s="990"/>
      <c r="J155" s="990"/>
      <c r="K155" s="991" t="s">
        <v>62</v>
      </c>
      <c r="L155" s="991" t="s">
        <v>62</v>
      </c>
      <c r="M155" s="990"/>
      <c r="N155" s="990"/>
      <c r="O155" s="990"/>
      <c r="P155" s="990"/>
      <c r="Q155" s="990"/>
      <c r="R155" s="990"/>
      <c r="S155" s="990"/>
      <c r="T155" s="990"/>
      <c r="U155" s="954" t="s">
        <v>29</v>
      </c>
      <c r="V155" s="954" t="s">
        <v>29</v>
      </c>
      <c r="W155" s="37" t="s">
        <v>30</v>
      </c>
      <c r="X155" s="37" t="s">
        <v>30</v>
      </c>
      <c r="Y155" s="37" t="s">
        <v>30</v>
      </c>
      <c r="Z155" s="37" t="s">
        <v>30</v>
      </c>
      <c r="AA155" s="37" t="s">
        <v>30</v>
      </c>
      <c r="AB155" s="37" t="s">
        <v>30</v>
      </c>
      <c r="AC155" s="37" t="s">
        <v>30</v>
      </c>
      <c r="AD155" s="991" t="s">
        <v>62</v>
      </c>
      <c r="AE155" s="991" t="s">
        <v>62</v>
      </c>
      <c r="AF155" s="990"/>
      <c r="AG155" s="990"/>
      <c r="AH155" s="990"/>
      <c r="AI155" s="990"/>
      <c r="AJ155" s="990"/>
      <c r="AK155" s="990"/>
      <c r="AL155" s="990"/>
      <c r="AM155" s="990"/>
      <c r="AN155" s="990"/>
      <c r="AO155" s="990"/>
      <c r="AP155" s="990"/>
      <c r="AQ155" s="990"/>
      <c r="AR155" s="990"/>
      <c r="AS155" s="990"/>
      <c r="AT155" s="990"/>
      <c r="AU155" s="954" t="s">
        <v>29</v>
      </c>
      <c r="AV155" s="954" t="s">
        <v>29</v>
      </c>
      <c r="AW155" s="37" t="s">
        <v>30</v>
      </c>
      <c r="AX155" s="37" t="s">
        <v>30</v>
      </c>
      <c r="AY155" s="37" t="s">
        <v>30</v>
      </c>
      <c r="AZ155" s="37" t="s">
        <v>30</v>
      </c>
      <c r="BA155" s="37" t="s">
        <v>30</v>
      </c>
      <c r="BB155" s="37" t="s">
        <v>30</v>
      </c>
      <c r="BC155" s="37" t="s">
        <v>30</v>
      </c>
      <c r="BD155" s="37" t="s">
        <v>30</v>
      </c>
      <c r="BE155" s="37" t="s">
        <v>30</v>
      </c>
      <c r="BF155" s="906" t="s">
        <v>30</v>
      </c>
      <c r="BG155" s="1029" t="s">
        <v>140</v>
      </c>
      <c r="BH155" s="915">
        <v>4</v>
      </c>
      <c r="BI155" s="915">
        <v>4</v>
      </c>
      <c r="BJ155" s="915"/>
      <c r="BK155" s="915"/>
      <c r="BL155" s="915"/>
      <c r="BM155" s="915"/>
      <c r="BN155" s="915">
        <v>17</v>
      </c>
      <c r="BO155" s="910">
        <v>55</v>
      </c>
      <c r="BP155" s="18"/>
    </row>
    <row r="156" spans="1:68" ht="47.4" customHeight="1" thickBot="1">
      <c r="A156" s="1106" t="s">
        <v>134</v>
      </c>
      <c r="B156" s="1107"/>
      <c r="C156" s="1107"/>
      <c r="D156" s="1107"/>
      <c r="E156" s="1107"/>
      <c r="F156" s="1107"/>
      <c r="G156" s="1107"/>
      <c r="H156" s="1107"/>
      <c r="I156" s="1107"/>
      <c r="J156" s="1107"/>
      <c r="K156" s="1107"/>
      <c r="L156" s="1107"/>
      <c r="M156" s="1107"/>
      <c r="N156" s="1107"/>
      <c r="O156" s="1107"/>
      <c r="P156" s="1107"/>
      <c r="Q156" s="1107"/>
      <c r="R156" s="1107"/>
      <c r="S156" s="1107"/>
      <c r="T156" s="1107"/>
      <c r="U156" s="1107"/>
      <c r="V156" s="1107"/>
      <c r="W156" s="1107"/>
      <c r="X156" s="1107"/>
      <c r="Y156" s="1107"/>
      <c r="Z156" s="1107"/>
      <c r="AA156" s="1107"/>
      <c r="AB156" s="1107"/>
      <c r="AC156" s="1107"/>
      <c r="AD156" s="1107"/>
      <c r="AE156" s="1107"/>
      <c r="AF156" s="1107"/>
      <c r="AG156" s="1107"/>
      <c r="AH156" s="1107"/>
      <c r="AI156" s="1107"/>
      <c r="AJ156" s="1107"/>
      <c r="AK156" s="1107"/>
      <c r="AL156" s="1107"/>
      <c r="AM156" s="1107"/>
      <c r="AN156" s="1107"/>
      <c r="AO156" s="1107"/>
      <c r="AP156" s="1107"/>
      <c r="AQ156" s="1107"/>
      <c r="AR156" s="1107"/>
      <c r="AS156" s="1107"/>
      <c r="AT156" s="1107"/>
      <c r="AU156" s="1107"/>
      <c r="AV156" s="1107"/>
      <c r="AW156" s="1107"/>
      <c r="AX156" s="1107"/>
      <c r="AY156" s="1107"/>
      <c r="AZ156" s="1107"/>
      <c r="BA156" s="1107"/>
      <c r="BB156" s="1107"/>
      <c r="BC156" s="1107"/>
      <c r="BD156" s="1107"/>
      <c r="BE156" s="1107"/>
      <c r="BF156" s="1107"/>
      <c r="BG156" s="1107"/>
      <c r="BH156" s="1107"/>
      <c r="BI156" s="1107"/>
      <c r="BJ156" s="1107"/>
      <c r="BK156" s="1107"/>
      <c r="BL156" s="1107"/>
      <c r="BM156" s="1107"/>
      <c r="BN156" s="1107"/>
      <c r="BO156" s="1108"/>
      <c r="BP156" s="18"/>
    </row>
    <row r="157" spans="1:68" ht="47.4" customHeight="1" thickBot="1">
      <c r="A157" s="831" t="s">
        <v>25</v>
      </c>
      <c r="B157" s="818"/>
      <c r="C157" s="818"/>
      <c r="D157" s="818">
        <v>1</v>
      </c>
      <c r="E157" s="818">
        <v>2</v>
      </c>
      <c r="F157" s="869">
        <v>3</v>
      </c>
      <c r="G157" s="818">
        <v>4</v>
      </c>
      <c r="H157" s="818">
        <v>5</v>
      </c>
      <c r="I157" s="818">
        <v>6</v>
      </c>
      <c r="J157" s="818">
        <v>7</v>
      </c>
      <c r="K157" s="818">
        <v>8</v>
      </c>
      <c r="L157" s="818">
        <v>9</v>
      </c>
      <c r="M157" s="818">
        <v>10</v>
      </c>
      <c r="N157" s="836">
        <v>11</v>
      </c>
      <c r="O157" s="818">
        <v>12</v>
      </c>
      <c r="P157" s="836">
        <v>13</v>
      </c>
      <c r="Q157" s="836">
        <v>14</v>
      </c>
      <c r="R157" s="836">
        <v>15</v>
      </c>
      <c r="S157" s="836">
        <v>16</v>
      </c>
      <c r="T157" s="836">
        <v>17</v>
      </c>
      <c r="U157" s="836"/>
      <c r="V157" s="836"/>
      <c r="W157" s="836"/>
      <c r="X157" s="836"/>
      <c r="Y157" s="836"/>
      <c r="Z157" s="836"/>
      <c r="AA157" s="836"/>
      <c r="AB157" s="836"/>
      <c r="AC157" s="836"/>
      <c r="AD157" s="818">
        <v>1</v>
      </c>
      <c r="AE157" s="818">
        <v>2</v>
      </c>
      <c r="AF157" s="818">
        <v>3</v>
      </c>
      <c r="AG157" s="818">
        <v>4</v>
      </c>
      <c r="AH157" s="818">
        <v>5</v>
      </c>
      <c r="AI157" s="818">
        <v>6</v>
      </c>
      <c r="AJ157" s="818">
        <v>7</v>
      </c>
      <c r="AK157" s="818">
        <v>8</v>
      </c>
      <c r="AL157" s="818">
        <v>9</v>
      </c>
      <c r="AM157" s="818">
        <v>10</v>
      </c>
      <c r="AN157" s="818">
        <v>11</v>
      </c>
      <c r="AO157" s="818">
        <v>12</v>
      </c>
      <c r="AP157" s="818">
        <v>13</v>
      </c>
      <c r="AQ157" s="818">
        <v>14</v>
      </c>
      <c r="AR157" s="818">
        <v>15</v>
      </c>
      <c r="AS157" s="818">
        <v>16</v>
      </c>
      <c r="AT157" s="818">
        <v>17</v>
      </c>
      <c r="AU157" s="818"/>
      <c r="AV157" s="818"/>
      <c r="AW157" s="818"/>
      <c r="AX157" s="818"/>
      <c r="AY157" s="818"/>
      <c r="AZ157" s="818"/>
      <c r="BA157" s="818"/>
      <c r="BB157" s="818"/>
      <c r="BC157" s="818"/>
      <c r="BD157" s="818"/>
      <c r="BE157" s="818"/>
      <c r="BF157" s="818"/>
      <c r="BG157" s="832"/>
      <c r="BH157" s="833"/>
      <c r="BI157" s="833"/>
      <c r="BJ157" s="833"/>
      <c r="BK157" s="833"/>
      <c r="BL157" s="833"/>
      <c r="BM157" s="833"/>
      <c r="BN157" s="833"/>
      <c r="BO157" s="834"/>
      <c r="BP157" s="18"/>
    </row>
    <row r="158" spans="1:68" ht="41.4" customHeight="1" thickBot="1">
      <c r="A158" s="892" t="s">
        <v>26</v>
      </c>
      <c r="B158" s="1109"/>
      <c r="C158" s="1110"/>
      <c r="D158" s="1110"/>
      <c r="E158" s="1110"/>
      <c r="F158" s="1110"/>
      <c r="G158" s="1110"/>
      <c r="H158" s="1110"/>
      <c r="I158" s="1110"/>
      <c r="J158" s="1110"/>
      <c r="K158" s="1110"/>
      <c r="L158" s="1110"/>
      <c r="M158" s="1110"/>
      <c r="N158" s="1110"/>
      <c r="O158" s="1110"/>
      <c r="P158" s="1110"/>
      <c r="Q158" s="1110"/>
      <c r="R158" s="1110"/>
      <c r="S158" s="1110"/>
      <c r="T158" s="1110"/>
      <c r="U158" s="1110"/>
      <c r="V158" s="1110"/>
      <c r="W158" s="1110"/>
      <c r="X158" s="1110"/>
      <c r="Y158" s="1110"/>
      <c r="Z158" s="1110"/>
      <c r="AA158" s="1110"/>
      <c r="AB158" s="1110"/>
      <c r="AC158" s="1110"/>
      <c r="AD158" s="1110"/>
      <c r="AE158" s="1110"/>
      <c r="AF158" s="1110"/>
      <c r="AG158" s="1110"/>
      <c r="AH158" s="1110"/>
      <c r="AI158" s="1110"/>
      <c r="AJ158" s="1110"/>
      <c r="AK158" s="1110"/>
      <c r="AL158" s="1110"/>
      <c r="AM158" s="1110"/>
      <c r="AN158" s="1110"/>
      <c r="AO158" s="1110"/>
      <c r="AP158" s="1110"/>
      <c r="AQ158" s="1110"/>
      <c r="AR158" s="1110"/>
      <c r="AS158" s="1110"/>
      <c r="AT158" s="1110"/>
      <c r="AU158" s="1110"/>
      <c r="AV158" s="1110"/>
      <c r="AW158" s="1110"/>
      <c r="AX158" s="1110"/>
      <c r="AY158" s="1110"/>
      <c r="AZ158" s="1110"/>
      <c r="BA158" s="1110"/>
      <c r="BB158" s="1110"/>
      <c r="BC158" s="1110"/>
      <c r="BD158" s="1110"/>
      <c r="BE158" s="1110"/>
      <c r="BF158" s="1110"/>
      <c r="BG158" s="1110"/>
      <c r="BH158" s="1110"/>
      <c r="BI158" s="1110"/>
      <c r="BJ158" s="1110"/>
      <c r="BK158" s="1110"/>
      <c r="BL158" s="1110"/>
      <c r="BM158" s="1110"/>
      <c r="BN158" s="1110"/>
      <c r="BO158" s="1111"/>
      <c r="BP158" s="18"/>
    </row>
    <row r="159" spans="1:68" ht="39" customHeight="1" thickBot="1">
      <c r="A159" s="971" t="s">
        <v>150</v>
      </c>
      <c r="B159" s="984" t="s">
        <v>28</v>
      </c>
      <c r="C159" s="1035" t="s">
        <v>28</v>
      </c>
      <c r="D159" s="1033"/>
      <c r="E159" s="1033"/>
      <c r="F159" s="1033"/>
      <c r="G159" s="1033"/>
      <c r="H159" s="1033"/>
      <c r="I159" s="1034" t="s">
        <v>62</v>
      </c>
      <c r="J159" s="1035" t="s">
        <v>54</v>
      </c>
      <c r="K159" s="1035" t="s">
        <v>54</v>
      </c>
      <c r="L159" s="1035" t="s">
        <v>54</v>
      </c>
      <c r="M159" s="1035" t="s">
        <v>54</v>
      </c>
      <c r="N159" s="1035" t="s">
        <v>55</v>
      </c>
      <c r="O159" s="1035" t="s">
        <v>55</v>
      </c>
      <c r="P159" s="1036" t="s">
        <v>29</v>
      </c>
      <c r="Q159" s="1036" t="s">
        <v>29</v>
      </c>
      <c r="R159" s="1035" t="s">
        <v>55</v>
      </c>
      <c r="S159" s="1035" t="s">
        <v>55</v>
      </c>
      <c r="T159" s="1035" t="s">
        <v>56</v>
      </c>
      <c r="U159" s="1035" t="s">
        <v>28</v>
      </c>
      <c r="V159" s="1035" t="s">
        <v>28</v>
      </c>
      <c r="W159" s="1035" t="s">
        <v>28</v>
      </c>
      <c r="X159" s="1035" t="s">
        <v>28</v>
      </c>
      <c r="Y159" s="1035" t="s">
        <v>28</v>
      </c>
      <c r="Z159" s="1035" t="s">
        <v>28</v>
      </c>
      <c r="AA159" s="1035" t="s">
        <v>28</v>
      </c>
      <c r="AB159" s="1035" t="s">
        <v>28</v>
      </c>
      <c r="AC159" s="1035" t="s">
        <v>28</v>
      </c>
      <c r="AD159" s="1035" t="s">
        <v>28</v>
      </c>
      <c r="AE159" s="1035" t="s">
        <v>28</v>
      </c>
      <c r="AF159" s="1035" t="s">
        <v>28</v>
      </c>
      <c r="AG159" s="1035" t="s">
        <v>28</v>
      </c>
      <c r="AH159" s="1035" t="s">
        <v>28</v>
      </c>
      <c r="AI159" s="1035" t="s">
        <v>28</v>
      </c>
      <c r="AJ159" s="1035" t="s">
        <v>28</v>
      </c>
      <c r="AK159" s="1035" t="s">
        <v>28</v>
      </c>
      <c r="AL159" s="1035" t="s">
        <v>28</v>
      </c>
      <c r="AM159" s="1035" t="s">
        <v>28</v>
      </c>
      <c r="AN159" s="1035" t="s">
        <v>28</v>
      </c>
      <c r="AO159" s="1035" t="s">
        <v>28</v>
      </c>
      <c r="AP159" s="1035" t="s">
        <v>28</v>
      </c>
      <c r="AQ159" s="1035" t="s">
        <v>28</v>
      </c>
      <c r="AR159" s="1035" t="s">
        <v>28</v>
      </c>
      <c r="AS159" s="1035" t="s">
        <v>28</v>
      </c>
      <c r="AT159" s="1035" t="s">
        <v>28</v>
      </c>
      <c r="AU159" s="1035" t="s">
        <v>28</v>
      </c>
      <c r="AV159" s="1035" t="s">
        <v>28</v>
      </c>
      <c r="AW159" s="1035" t="s">
        <v>28</v>
      </c>
      <c r="AX159" s="1035" t="s">
        <v>28</v>
      </c>
      <c r="AY159" s="1035" t="s">
        <v>28</v>
      </c>
      <c r="AZ159" s="1035" t="s">
        <v>28</v>
      </c>
      <c r="BA159" s="1035" t="s">
        <v>28</v>
      </c>
      <c r="BB159" s="1035" t="s">
        <v>28</v>
      </c>
      <c r="BC159" s="1035" t="s">
        <v>28</v>
      </c>
      <c r="BD159" s="1037" t="s">
        <v>28</v>
      </c>
      <c r="BE159" s="818" t="s">
        <v>28</v>
      </c>
      <c r="BF159" s="1038" t="s">
        <v>28</v>
      </c>
      <c r="BG159" s="869">
        <v>5</v>
      </c>
      <c r="BH159" s="818">
        <v>2</v>
      </c>
      <c r="BI159" s="818">
        <v>1</v>
      </c>
      <c r="BJ159" s="818"/>
      <c r="BK159" s="1039">
        <v>4</v>
      </c>
      <c r="BL159" s="1039">
        <v>4</v>
      </c>
      <c r="BM159" s="1039">
        <v>1</v>
      </c>
      <c r="BN159" s="1040"/>
      <c r="BO159" s="1041" t="s">
        <v>174</v>
      </c>
      <c r="BP159" s="18"/>
    </row>
    <row r="160" spans="1:68" s="18" customFormat="1" ht="33.6">
      <c r="A160" s="65"/>
      <c r="B160" s="66"/>
      <c r="C160" s="66"/>
      <c r="D160" s="66"/>
      <c r="E160" s="66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8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9"/>
      <c r="AU160" s="69"/>
      <c r="AV160" s="69"/>
      <c r="AW160" s="70"/>
      <c r="AX160" s="70"/>
      <c r="AY160" s="70"/>
      <c r="AZ160" s="70"/>
      <c r="BA160" s="70"/>
      <c r="BB160" s="70"/>
      <c r="BC160" s="70"/>
      <c r="BD160" s="70"/>
      <c r="BE160" s="67"/>
      <c r="BF160" s="67"/>
      <c r="BG160" s="69"/>
      <c r="BH160" s="69"/>
      <c r="BI160" s="69"/>
      <c r="BJ160" s="69"/>
      <c r="BK160" s="69"/>
      <c r="BL160" s="69"/>
      <c r="BM160" s="69"/>
      <c r="BN160" s="69"/>
      <c r="BO160" s="823"/>
      <c r="BP160"/>
    </row>
    <row r="161" spans="1:68" s="18" customFormat="1" ht="33.6">
      <c r="A161" s="19"/>
      <c r="B161" s="47"/>
      <c r="C161" s="47"/>
      <c r="D161" s="47"/>
      <c r="E161" s="47"/>
      <c r="F161" s="876"/>
      <c r="G161" s="72" t="s">
        <v>63</v>
      </c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920" t="s">
        <v>29</v>
      </c>
      <c r="S161" s="47" t="s">
        <v>64</v>
      </c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5"/>
      <c r="AG161" s="45"/>
      <c r="AH161" s="45"/>
      <c r="AI161" s="45"/>
      <c r="AK161" s="921" t="s">
        <v>55</v>
      </c>
      <c r="AL161" s="47" t="s">
        <v>160</v>
      </c>
      <c r="AM161" s="74"/>
      <c r="AN161" s="74"/>
      <c r="AO161" s="74"/>
      <c r="AP161" s="74"/>
      <c r="AQ161" s="74"/>
      <c r="AR161" s="74"/>
      <c r="AS161" s="74"/>
      <c r="AT161" s="74"/>
      <c r="AU161" s="74"/>
      <c r="AV161" s="74"/>
      <c r="AW161" s="74"/>
      <c r="AX161" s="74"/>
      <c r="AY161" s="74"/>
      <c r="AZ161" s="74"/>
      <c r="BA161" s="45"/>
      <c r="BB161" s="45"/>
      <c r="BC161" s="74"/>
      <c r="BD161" s="74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824"/>
    </row>
    <row r="162" spans="1:68" s="18" customFormat="1" ht="33.6">
      <c r="A162" s="19"/>
      <c r="B162" s="47"/>
      <c r="C162" s="47"/>
      <c r="D162" s="47"/>
      <c r="E162" s="47"/>
      <c r="F162" s="922" t="s">
        <v>66</v>
      </c>
      <c r="G162" s="76" t="s">
        <v>67</v>
      </c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938" t="str">
        <f>"="</f>
        <v>=</v>
      </c>
      <c r="S162" s="47" t="s">
        <v>68</v>
      </c>
      <c r="T162" s="74"/>
      <c r="U162" s="74"/>
      <c r="V162" s="74"/>
      <c r="W162" s="47"/>
      <c r="X162" s="47"/>
      <c r="Y162" s="47"/>
      <c r="Z162" s="47"/>
      <c r="AA162" s="47"/>
      <c r="AB162" s="47"/>
      <c r="AC162" s="47"/>
      <c r="AD162" s="47"/>
      <c r="AE162" s="47"/>
      <c r="AF162" s="45"/>
      <c r="AG162" s="45"/>
      <c r="AH162" s="45"/>
      <c r="AI162" s="45"/>
      <c r="AK162" s="41" t="s">
        <v>69</v>
      </c>
      <c r="AL162" s="47" t="s">
        <v>70</v>
      </c>
      <c r="AM162" s="74"/>
      <c r="AN162" s="74"/>
      <c r="AO162" s="74"/>
      <c r="AP162" s="74"/>
      <c r="AQ162" s="74"/>
      <c r="AR162" s="47"/>
      <c r="AS162" s="47"/>
      <c r="AT162" s="45"/>
      <c r="AU162" s="45"/>
      <c r="AV162" s="45"/>
      <c r="AW162" s="47"/>
      <c r="AX162" s="47"/>
      <c r="AY162" s="74"/>
      <c r="AZ162" s="74"/>
      <c r="BA162" s="74"/>
      <c r="BB162" s="74"/>
      <c r="BC162" s="74"/>
      <c r="BD162" s="74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824"/>
    </row>
    <row r="163" spans="1:68" s="18" customFormat="1" ht="33.6">
      <c r="A163" s="19"/>
      <c r="B163" s="47"/>
      <c r="C163" s="47"/>
      <c r="D163" s="47"/>
      <c r="E163" s="47"/>
      <c r="F163" s="941" t="s">
        <v>62</v>
      </c>
      <c r="G163" s="47" t="s">
        <v>71</v>
      </c>
      <c r="H163" s="47"/>
      <c r="I163" s="47"/>
      <c r="J163" s="47"/>
      <c r="K163" s="47"/>
      <c r="L163" s="47"/>
      <c r="M163" s="47"/>
      <c r="N163" s="47"/>
      <c r="O163" s="74"/>
      <c r="P163" s="74"/>
      <c r="Q163" s="47"/>
      <c r="R163" s="929" t="s">
        <v>54</v>
      </c>
      <c r="S163" s="47" t="s">
        <v>72</v>
      </c>
      <c r="T163" s="47"/>
      <c r="U163" s="47"/>
      <c r="V163" s="47"/>
      <c r="W163" s="47"/>
      <c r="X163" s="47"/>
      <c r="Y163" s="47"/>
      <c r="Z163" s="47"/>
      <c r="AA163" s="47"/>
      <c r="AB163" s="74"/>
      <c r="AC163" s="74"/>
      <c r="AD163" s="47"/>
      <c r="AE163" s="47"/>
      <c r="AF163" s="45"/>
      <c r="AG163" s="45"/>
      <c r="AH163" s="45"/>
      <c r="AI163" s="45"/>
      <c r="AK163" s="41" t="s">
        <v>56</v>
      </c>
      <c r="AL163" s="47" t="s">
        <v>73</v>
      </c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  <c r="AY163" s="47"/>
      <c r="AZ163" s="47"/>
      <c r="BA163" s="47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824"/>
    </row>
    <row r="164" spans="1:68" s="18" customFormat="1" ht="33.6">
      <c r="A164" s="19" t="s">
        <v>74</v>
      </c>
      <c r="B164" s="47"/>
      <c r="C164" s="47"/>
      <c r="D164" s="47"/>
      <c r="E164" s="47"/>
      <c r="F164" s="923" t="s">
        <v>139</v>
      </c>
      <c r="G164" s="940"/>
      <c r="H164" s="923"/>
      <c r="I164" s="923"/>
      <c r="J164" s="923"/>
      <c r="K164" s="923"/>
      <c r="L164" s="923"/>
      <c r="M164" s="923"/>
      <c r="N164" s="923"/>
      <c r="O164" s="940"/>
      <c r="P164" s="940"/>
      <c r="Q164" s="923"/>
      <c r="R164" s="923"/>
      <c r="S164" s="47"/>
      <c r="T164" s="47"/>
      <c r="U164" s="47"/>
      <c r="V164" s="47"/>
      <c r="W164" s="47"/>
      <c r="X164" s="47"/>
      <c r="Y164" s="47"/>
      <c r="Z164" s="47"/>
      <c r="AA164" s="47"/>
      <c r="AB164" s="74"/>
      <c r="AC164" s="74"/>
      <c r="AD164" s="47"/>
      <c r="AE164" s="47"/>
      <c r="AF164" s="47"/>
      <c r="AG164" s="47"/>
      <c r="AH164" s="45"/>
      <c r="AI164" s="45"/>
      <c r="AJ164" s="45"/>
      <c r="AK164" s="45" t="s">
        <v>49</v>
      </c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874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825"/>
    </row>
    <row r="165" spans="1:68" s="18" customFormat="1" ht="33.6">
      <c r="A165" s="51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874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825"/>
    </row>
    <row r="166" spans="1:68" s="18" customFormat="1" ht="33.6">
      <c r="A166" s="51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7"/>
      <c r="R166" s="47" t="s">
        <v>76</v>
      </c>
      <c r="S166" s="47"/>
      <c r="T166" s="47"/>
      <c r="U166" s="47"/>
      <c r="V166" s="47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7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874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825"/>
    </row>
    <row r="167" spans="1:68" s="18" customFormat="1" ht="33.6">
      <c r="A167" s="51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7"/>
      <c r="R167" s="47"/>
      <c r="S167" s="47"/>
      <c r="T167" s="47"/>
      <c r="U167" s="47"/>
      <c r="V167" s="47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874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825"/>
    </row>
    <row r="168" spans="1:68" s="18" customFormat="1" ht="33.6">
      <c r="A168" s="51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7"/>
      <c r="Q168" s="45"/>
      <c r="R168" s="45"/>
      <c r="S168" s="45"/>
      <c r="T168" s="45"/>
      <c r="U168" s="45"/>
      <c r="V168" s="45"/>
      <c r="W168" s="45"/>
      <c r="X168" s="47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7"/>
      <c r="AL168" s="45"/>
      <c r="AM168" s="45"/>
      <c r="AN168" s="45"/>
      <c r="AO168" s="45"/>
      <c r="AP168" s="45"/>
      <c r="AQ168" s="45"/>
      <c r="AR168" s="45"/>
      <c r="AS168" s="81" t="s">
        <v>154</v>
      </c>
      <c r="AT168" s="82"/>
      <c r="AU168" s="82"/>
      <c r="AV168" s="82"/>
      <c r="AW168" s="82"/>
      <c r="AX168" s="82"/>
      <c r="AY168" s="82"/>
      <c r="AZ168" s="82"/>
      <c r="BA168" s="82"/>
      <c r="BB168" s="82"/>
      <c r="BC168" s="82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825"/>
    </row>
    <row r="169" spans="1:68" s="18" customFormat="1" ht="33.6">
      <c r="A169" s="51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7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82"/>
      <c r="AT169" s="82"/>
      <c r="AU169" s="82"/>
      <c r="AV169" s="82"/>
      <c r="AW169" s="82"/>
      <c r="AX169" s="82"/>
      <c r="AY169" s="82"/>
      <c r="AZ169" s="82"/>
      <c r="BA169" s="82"/>
      <c r="BB169" s="82"/>
      <c r="BC169" s="82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825"/>
    </row>
    <row r="170" spans="1:68" s="18" customFormat="1" ht="33.6">
      <c r="A170" s="51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7" t="s">
        <v>78</v>
      </c>
      <c r="Q170" s="45"/>
      <c r="R170" s="45"/>
      <c r="S170" s="45"/>
      <c r="T170" s="45"/>
      <c r="U170" s="45"/>
      <c r="V170" s="45"/>
      <c r="W170" s="45"/>
      <c r="X170" s="47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81" t="s">
        <v>164</v>
      </c>
      <c r="AT170" s="82"/>
      <c r="AU170" s="82"/>
      <c r="AV170" s="82"/>
      <c r="AW170" s="82"/>
      <c r="AX170" s="82"/>
      <c r="AY170" s="82"/>
      <c r="AZ170" s="82"/>
      <c r="BA170" s="82"/>
      <c r="BB170" s="82"/>
      <c r="BC170" s="82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825"/>
    </row>
    <row r="171" spans="1:68" s="18" customFormat="1" ht="34.200000000000003" thickBot="1">
      <c r="A171" s="83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5"/>
      <c r="AT171" s="85"/>
      <c r="AU171" s="85"/>
      <c r="AV171" s="85"/>
      <c r="AW171" s="85"/>
      <c r="AX171" s="85"/>
      <c r="AY171" s="85"/>
      <c r="AZ171" s="85"/>
      <c r="BA171" s="85"/>
      <c r="BB171" s="85"/>
      <c r="BC171" s="85"/>
      <c r="BD171" s="84"/>
      <c r="BE171" s="84"/>
      <c r="BF171" s="84"/>
      <c r="BG171" s="84"/>
      <c r="BH171" s="84"/>
      <c r="BI171" s="84"/>
      <c r="BJ171" s="84"/>
      <c r="BK171" s="84"/>
      <c r="BL171" s="84"/>
      <c r="BM171" s="84"/>
      <c r="BN171" s="84"/>
      <c r="BO171" s="826"/>
    </row>
    <row r="172" spans="1:68" ht="33.6">
      <c r="BP172" s="18"/>
    </row>
  </sheetData>
  <mergeCells count="77">
    <mergeCell ref="A48:BO48"/>
    <mergeCell ref="B137:BO137"/>
    <mergeCell ref="A156:BO156"/>
    <mergeCell ref="B158:BO158"/>
    <mergeCell ref="B50:BN50"/>
    <mergeCell ref="A135:BO135"/>
    <mergeCell ref="A85:BO85"/>
    <mergeCell ref="B87:BO87"/>
    <mergeCell ref="A77:BO77"/>
    <mergeCell ref="A89:BO89"/>
    <mergeCell ref="B91:BO91"/>
    <mergeCell ref="A111:BO111"/>
    <mergeCell ref="B142:BO142"/>
    <mergeCell ref="A150:BO150"/>
    <mergeCell ref="A149:BO149"/>
    <mergeCell ref="A140:BO140"/>
    <mergeCell ref="B113:BO113"/>
    <mergeCell ref="A7:BO7"/>
    <mergeCell ref="B9:BO9"/>
    <mergeCell ref="A15:BO15"/>
    <mergeCell ref="B17:BO17"/>
    <mergeCell ref="B105:BO105"/>
    <mergeCell ref="A103:BO103"/>
    <mergeCell ref="A102:BO102"/>
    <mergeCell ref="A76:BO76"/>
    <mergeCell ref="B79:BO79"/>
    <mergeCell ref="A81:BO81"/>
    <mergeCell ref="B83:BO83"/>
    <mergeCell ref="A93:BO93"/>
    <mergeCell ref="B95:BO95"/>
    <mergeCell ref="A97:BO97"/>
    <mergeCell ref="B99:BO99"/>
    <mergeCell ref="B25:BO25"/>
    <mergeCell ref="B121:BO121"/>
    <mergeCell ref="A124:BO124"/>
    <mergeCell ref="A119:BO119"/>
    <mergeCell ref="B152:BO152"/>
    <mergeCell ref="A130:BO130"/>
    <mergeCell ref="B126:BO126"/>
    <mergeCell ref="B132:BO132"/>
    <mergeCell ref="B34:BO34"/>
    <mergeCell ref="B41:BO41"/>
    <mergeCell ref="A39:BO39"/>
    <mergeCell ref="A53:BO53"/>
    <mergeCell ref="B71:BO71"/>
    <mergeCell ref="A101:BO101"/>
    <mergeCell ref="A69:BO69"/>
    <mergeCell ref="A63:BO63"/>
    <mergeCell ref="A62:BO62"/>
    <mergeCell ref="B55:BO55"/>
    <mergeCell ref="B65:BO65"/>
    <mergeCell ref="BB1:BF1"/>
    <mergeCell ref="A5:BO5"/>
    <mergeCell ref="A6:BO6"/>
    <mergeCell ref="A23:BO23"/>
    <mergeCell ref="A32:BO32"/>
    <mergeCell ref="BM1:BM4"/>
    <mergeCell ref="BN1:BN4"/>
    <mergeCell ref="BO1:BO4"/>
    <mergeCell ref="BG1:BG4"/>
    <mergeCell ref="BH1:BH4"/>
    <mergeCell ref="BI1:BI4"/>
    <mergeCell ref="BK1:BK4"/>
    <mergeCell ref="BL1:BL4"/>
    <mergeCell ref="BJ1:BJ4"/>
    <mergeCell ref="AX1:BA1"/>
    <mergeCell ref="B1:E1"/>
    <mergeCell ref="F1:J1"/>
    <mergeCell ref="K1:N1"/>
    <mergeCell ref="O1:R1"/>
    <mergeCell ref="S1:W1"/>
    <mergeCell ref="X1:AA1"/>
    <mergeCell ref="AB1:AE1"/>
    <mergeCell ref="AF1:AI1"/>
    <mergeCell ref="AJ1:AN1"/>
    <mergeCell ref="AO1:AR1"/>
    <mergeCell ref="AS1:AW1"/>
  </mergeCells>
  <phoneticPr fontId="16" type="noConversion"/>
  <conditionalFormatting sqref="B2:BF4 B1:BB1 A32 A39 A23 AW147:BF147 B114:E114 U74:BF74 A15 A5:A7 AD8:AT8 BG10:BH14 AD104:AT104 AD16:AT16 AD112:AT112 BG21:BH21 AD64:AT64 BG67:BH68 AD151:AT151 AX18:BE18 B106:E106 AD114:AN114 D27:P27 AX144:BF144 D30:P30 BE75:BF75 BE110 BE118 BE139:BF139 BE145:BF145 BE148:BF148 AD21:AR21 Z20 AW20:BD21 AW12:BE13 B108:E109 B116:E117 AD108:AD109 AD116:AD117 AX146:BF146 AX10:BF10 BE11:BF11 AD13:AR13 BE19:BE22 D24:Q24 W27:AP27 BD35:BF38 B40:T40 BD42:BF47 AY43:BC43 F67:T67 W108:X109 AF108:AK108 AE107:AE110 AW109:BE109 W106:X106 AF109:AN109 AF117:AN117 AE115:AE118 W117:X117 AW117:BE117 AF116:AJ116 AF122:AN123 AZ122:BF123 AQ106:AT110 AQ114:AT118 AQ153:AT155 F8:P8 F16:P16 W12:Z13 G12:T13 G20:T21 W20:Y21 AD12 AG12:AR12 F10:AV10 AS12:AT13 AG20:AR20 F18:AT18 AS20:AT21 AW26:BF31 AQ26:AR27 AQ29:AR30 AD26:AN26 X24:AT24 AN28:AQ28 AA29:AN29 W30:AP30 Y33:AT33 H35:T35 AW35:BC35 AW37:BC37 W35:Z38 AG37:AT37 H43:T43 H45:T46 W42:AA43 Y40:AT40 AW45:BC45 AW42:AX47 AH43:AT43 AF44:AP44 AF45:AT45 AC35:AT35 W44:Z47 AA46:AT46 AA47:AC47 AR57:AS60 H56:T56 AD58:AL58 AD59:AJ59 W58:AC59 W60:AM60 Y57:AM57 Y67:AR67 D74:M74 F114:F118 S114:V118 M106:V110 M117:R117 L107:L110 K108:K109 K106:L106 F106:J110 G117:J117 AD106:AP106 AO108:AP109 B122:V123 F134:J134 U133:V134 AW134:BE134 AH134:AT134 M134:T134 D143:T148 AF143:AL144 AM144:AN144 AF145:AM147 AF148:AL148 B153:AN155">
    <cfRule type="cellIs" dxfId="5802" priority="13329" operator="equal">
      <formula>#REF!</formula>
    </cfRule>
    <cfRule type="cellIs" dxfId="5801" priority="13330" operator="equal">
      <formula>"="</formula>
    </cfRule>
    <cfRule type="cellIs" dxfId="5800" priority="13331" operator="equal">
      <formula>#REF!</formula>
    </cfRule>
  </conditionalFormatting>
  <conditionalFormatting sqref="AW147:BF147 B114:E114 B106:E106 AD117 AZ27:BC27 D27:P27 AX144:BF144 D30:P30 BE31 BE75:BF75 BE118 BE139:BF139 BE145:BF145 BE148:BF148 B108:E109 AD108:AD109 B116:E117 AX146:BF146 W27:AP27 BD35:BG38 BD42:BF47 S74 W108:X109 AE107:AE110 AF108:AK108 W106:X106 AF109:AN109 AF117:AN117 W117:X117 AW117:BE117 AF122:AN123 AZ122:BF123 AQ106:AT110 AQ114:AT118 AQ26:AR27 AQ29:AR30 AW30:BE30 AG26:AN26 AN28:AQ28 AA29:AN29 W30:AP30 AW37:BC37 AW35:BC35 W35:Z38 AG37:AT37 D35:T38 D43:T43 D45:T46 W42:AA43 AW43:BC43 AW45:BC46 AW42:AX47 AH43:AT43 AF44:AP44 AF45:AT45 AC35:AT35 W44:Z47 AA46:AT46 AA47:AC47 AR57:AS60 H56:T56 AD58:AL58 AD59:AJ59 W58:AC59 W60:AM60 Y57:AM57 U74:BF74 T72:T75 D74:M74 F114:F118 S114:V118 M106:V110 M117:R117 L107:L110 K108:K109 K106:L106 F106:J110 G117:J117 AD106:AP106 AO108:AP109 B122:V123 F134:J134 U133:V134 AW134:BE134 AH134:AT134 M134:T134 D143:T148 AF143:AL144 AM144:AN144 AF145:AM147 AF148:AL148 P159:Q159 D159:I159">
    <cfRule type="cellIs" dxfId="5799" priority="13326" operator="equal">
      <formula>#REF!</formula>
    </cfRule>
    <cfRule type="cellIs" dxfId="5798" priority="13327" operator="equal">
      <formula>"="</formula>
    </cfRule>
    <cfRule type="cellIs" dxfId="5797" priority="13328" operator="equal">
      <formula>#REF!</formula>
    </cfRule>
  </conditionalFormatting>
  <conditionalFormatting sqref="B2:BF4 B1:BB1 A5:A6 A32 A39 A149:A150 A119 A111 A102:A103 A23 AW147:BF147 B114:E114 AH134:AI134 X24:AC24 B106:E106 AD117 BG27 D30:P30 D27:P27 AX144:BF144 BE75:BF75 BE118 BE145:BF145 BE148:BF148 B108:E109 B116:E117 AD108:AD109 AX146:BF146 B12:E13 W12:Z13 AW12:BE13 AD13:AR13 W27:AP27 BD35:BG38 B40:T40 BD42:BF47 S74 W108:X109 AE107:AE110 AF108:AK108 W106:X106 AF109:AN109 AF117:AN117 W117:X117 AW117:BE117 AF122:AN123 AZ122:BF123 AQ106:AT110 AQ114:AT118 G12:R13 AD12 AG12:AR12 AS12:AT13 AW26:BF31 AQ26:AR27 AQ29:AR30 AG26:AN26 AN28:AQ28 AA29:AN29 W30:AP30 Y33:AT33 AW37:BC37 AW35:BC35 W35:Z38 AG37:AT37 D35:T38 D43:T43 D45:T46 W42:AA43 Y40:AT40 AW43:BC43 AW45:BC46 AW42:AX47 AH43:AT43 AF44:AP44 AF45:AT45 AC35:AT35 W44:Z47 AA46:AT46 AA47:AC47 AR57:AS60 H56:T56 AD58:AL58 AD59:AJ59 W58:AC59 W60:AM60 Y57:AM57 U74:BF74 T72:T75 D74:M74 F114:F118 S114:V118 M106:V110 M117:R117 L107:L110 K108:K109 K106:L106 F106:J110 G117:J117 AD106:AP106 AO108:AP109 B122:V123 F134:J134 U133:V134 AO134:AT134 M134:T134 D143:T148 AF143:AL144 AM144:AN144 AF145:AM147 AF148:AL148 P159:Q159 D159:I159">
    <cfRule type="cellIs" dxfId="5796" priority="13322" operator="equal">
      <formula>"В"</formula>
    </cfRule>
    <cfRule type="cellIs" dxfId="5795" priority="13323" operator="equal">
      <formula>"//"</formula>
    </cfRule>
    <cfRule type="cellIs" dxfId="5794" priority="13324" operator="equal">
      <formula>"А"</formula>
    </cfRule>
    <cfRule type="cellIs" dxfId="5793" priority="13325" operator="equal">
      <formula>"Н"</formula>
    </cfRule>
  </conditionalFormatting>
  <conditionalFormatting sqref="A53">
    <cfRule type="cellIs" dxfId="5792" priority="13285" operator="equal">
      <formula>"В"</formula>
    </cfRule>
    <cfRule type="cellIs" dxfId="5791" priority="13286" operator="equal">
      <formula>"//"</formula>
    </cfRule>
    <cfRule type="cellIs" dxfId="5790" priority="13287" operator="equal">
      <formula>"А"</formula>
    </cfRule>
    <cfRule type="cellIs" dxfId="5789" priority="13288" operator="equal">
      <formula>"Н"</formula>
    </cfRule>
  </conditionalFormatting>
  <conditionalFormatting sqref="A62 AU64:BF64">
    <cfRule type="cellIs" dxfId="5788" priority="13251" operator="equal">
      <formula>"В"</formula>
    </cfRule>
    <cfRule type="cellIs" dxfId="5787" priority="13252" operator="equal">
      <formula>"//"</formula>
    </cfRule>
    <cfRule type="cellIs" dxfId="5786" priority="13253" operator="equal">
      <formula>"А"</formula>
    </cfRule>
    <cfRule type="cellIs" dxfId="5785" priority="13254" operator="equal">
      <formula>"Н"</formula>
    </cfRule>
  </conditionalFormatting>
  <conditionalFormatting sqref="A63">
    <cfRule type="cellIs" dxfId="5784" priority="13244" operator="equal">
      <formula>"В"</formula>
    </cfRule>
    <cfRule type="cellIs" dxfId="5783" priority="13245" operator="equal">
      <formula>"//"</formula>
    </cfRule>
    <cfRule type="cellIs" dxfId="5782" priority="13246" operator="equal">
      <formula>"А"</formula>
    </cfRule>
    <cfRule type="cellIs" dxfId="5781" priority="13247" operator="equal">
      <formula>"Н"</formula>
    </cfRule>
  </conditionalFormatting>
  <conditionalFormatting sqref="A69 W70:BF70 A149:A150 A119 A111 A102:A103 BG27 W27 B12:E13 W12:Z13 AW12:BE13 AD13:AR13 G12:R13 AD12 AG12:AR12 AS12:AT13 AW26:BE31 AW43:AY43 P159:Q159 D159:I159">
    <cfRule type="cellIs" dxfId="5780" priority="13241" operator="equal">
      <formula>#REF!</formula>
    </cfRule>
    <cfRule type="cellIs" dxfId="5779" priority="13242" operator="equal">
      <formula>"="</formula>
    </cfRule>
    <cfRule type="cellIs" dxfId="5778" priority="13243" operator="equal">
      <formula>#REF!</formula>
    </cfRule>
  </conditionalFormatting>
  <conditionalFormatting sqref="A69 W70:BF70">
    <cfRule type="cellIs" dxfId="5777" priority="13237" operator="equal">
      <formula>"В"</formula>
    </cfRule>
    <cfRule type="cellIs" dxfId="5776" priority="13238" operator="equal">
      <formula>"//"</formula>
    </cfRule>
    <cfRule type="cellIs" dxfId="5775" priority="13239" operator="equal">
      <formula>"А"</formula>
    </cfRule>
    <cfRule type="cellIs" dxfId="5774" priority="13240" operator="equal">
      <formula>"Н"</formula>
    </cfRule>
  </conditionalFormatting>
  <conditionalFormatting sqref="AU64:BF64 A62:A63">
    <cfRule type="cellIs" dxfId="5773" priority="13234" operator="equal">
      <formula>#REF!</formula>
    </cfRule>
    <cfRule type="cellIs" dxfId="5772" priority="13235" operator="equal">
      <formula>"="</formula>
    </cfRule>
    <cfRule type="cellIs" dxfId="5771" priority="13236" operator="equal">
      <formula>#REF!</formula>
    </cfRule>
  </conditionalFormatting>
  <conditionalFormatting sqref="B104:G104 AW104:BF104">
    <cfRule type="cellIs" dxfId="5770" priority="13185" operator="equal">
      <formula>#REF!</formula>
    </cfRule>
    <cfRule type="cellIs" dxfId="5769" priority="13186" operator="equal">
      <formula>"="</formula>
    </cfRule>
    <cfRule type="cellIs" dxfId="5768" priority="13187" operator="equal">
      <formula>#REF!</formula>
    </cfRule>
  </conditionalFormatting>
  <conditionalFormatting sqref="B104:G104 AW104:BF104">
    <cfRule type="cellIs" dxfId="5767" priority="13181" operator="equal">
      <formula>"В"</formula>
    </cfRule>
    <cfRule type="cellIs" dxfId="5766" priority="13182" operator="equal">
      <formula>"//"</formula>
    </cfRule>
    <cfRule type="cellIs" dxfId="5765" priority="13183" operator="equal">
      <formula>"А"</formula>
    </cfRule>
    <cfRule type="cellIs" dxfId="5764" priority="13184" operator="equal">
      <formula>"Н"</formula>
    </cfRule>
  </conditionalFormatting>
  <conditionalFormatting sqref="A101">
    <cfRule type="cellIs" dxfId="5763" priority="13178" operator="equal">
      <formula>#REF!</formula>
    </cfRule>
    <cfRule type="cellIs" dxfId="5762" priority="13179" operator="equal">
      <formula>"="</formula>
    </cfRule>
    <cfRule type="cellIs" dxfId="5761" priority="13180" operator="equal">
      <formula>#REF!</formula>
    </cfRule>
  </conditionalFormatting>
  <conditionalFormatting sqref="A101">
    <cfRule type="cellIs" dxfId="5760" priority="13174" operator="equal">
      <formula>"В"</formula>
    </cfRule>
    <cfRule type="cellIs" dxfId="5759" priority="13175" operator="equal">
      <formula>"//"</formula>
    </cfRule>
    <cfRule type="cellIs" dxfId="5758" priority="13176" operator="equal">
      <formula>"А"</formula>
    </cfRule>
    <cfRule type="cellIs" dxfId="5757" priority="13177" operator="equal">
      <formula>"Н"</formula>
    </cfRule>
  </conditionalFormatting>
  <conditionalFormatting sqref="AU112:BF112">
    <cfRule type="cellIs" dxfId="5756" priority="13087" operator="equal">
      <formula>#REF!</formula>
    </cfRule>
    <cfRule type="cellIs" dxfId="5755" priority="13088" operator="equal">
      <formula>"="</formula>
    </cfRule>
    <cfRule type="cellIs" dxfId="5754" priority="13089" operator="equal">
      <formula>#REF!</formula>
    </cfRule>
  </conditionalFormatting>
  <conditionalFormatting sqref="AU112:BF112">
    <cfRule type="cellIs" dxfId="5753" priority="13083" operator="equal">
      <formula>"В"</formula>
    </cfRule>
    <cfRule type="cellIs" dxfId="5752" priority="13084" operator="equal">
      <formula>"//"</formula>
    </cfRule>
    <cfRule type="cellIs" dxfId="5751" priority="13085" operator="equal">
      <formula>"А"</formula>
    </cfRule>
    <cfRule type="cellIs" dxfId="5750" priority="13086" operator="equal">
      <formula>"Н"</formula>
    </cfRule>
  </conditionalFormatting>
  <conditionalFormatting sqref="B120:BF120">
    <cfRule type="cellIs" dxfId="5749" priority="12996" operator="equal">
      <formula>#REF!</formula>
    </cfRule>
    <cfRule type="cellIs" dxfId="5748" priority="12997" operator="equal">
      <formula>"="</formula>
    </cfRule>
    <cfRule type="cellIs" dxfId="5747" priority="12998" operator="equal">
      <formula>#REF!</formula>
    </cfRule>
  </conditionalFormatting>
  <conditionalFormatting sqref="B120:BF120">
    <cfRule type="cellIs" dxfId="5746" priority="12992" operator="equal">
      <formula>"В"</formula>
    </cfRule>
    <cfRule type="cellIs" dxfId="5745" priority="12993" operator="equal">
      <formula>"//"</formula>
    </cfRule>
    <cfRule type="cellIs" dxfId="5744" priority="12994" operator="equal">
      <formula>"А"</formula>
    </cfRule>
    <cfRule type="cellIs" dxfId="5743" priority="12995" operator="equal">
      <formula>"Н"</formula>
    </cfRule>
  </conditionalFormatting>
  <conditionalFormatting sqref="A124">
    <cfRule type="cellIs" dxfId="5742" priority="12905" operator="equal">
      <formula>#REF!</formula>
    </cfRule>
    <cfRule type="cellIs" dxfId="5741" priority="12906" operator="equal">
      <formula>"="</formula>
    </cfRule>
    <cfRule type="cellIs" dxfId="5740" priority="12907" operator="equal">
      <formula>#REF!</formula>
    </cfRule>
  </conditionalFormatting>
  <conditionalFormatting sqref="A124">
    <cfRule type="cellIs" dxfId="5739" priority="12901" operator="equal">
      <formula>"В"</formula>
    </cfRule>
    <cfRule type="cellIs" dxfId="5738" priority="12902" operator="equal">
      <formula>"//"</formula>
    </cfRule>
    <cfRule type="cellIs" dxfId="5737" priority="12903" operator="equal">
      <formula>"А"</formula>
    </cfRule>
    <cfRule type="cellIs" dxfId="5736" priority="12904" operator="equal">
      <formula>"Н"</formula>
    </cfRule>
  </conditionalFormatting>
  <conditionalFormatting sqref="B125:E125 W125:BF125">
    <cfRule type="cellIs" dxfId="5735" priority="12898" operator="equal">
      <formula>#REF!</formula>
    </cfRule>
    <cfRule type="cellIs" dxfId="5734" priority="12899" operator="equal">
      <formula>"="</formula>
    </cfRule>
    <cfRule type="cellIs" dxfId="5733" priority="12900" operator="equal">
      <formula>#REF!</formula>
    </cfRule>
  </conditionalFormatting>
  <conditionalFormatting sqref="B125:E125 W125:BF125">
    <cfRule type="cellIs" dxfId="5732" priority="12894" operator="equal">
      <formula>"В"</formula>
    </cfRule>
    <cfRule type="cellIs" dxfId="5731" priority="12895" operator="equal">
      <formula>"//"</formula>
    </cfRule>
    <cfRule type="cellIs" dxfId="5730" priority="12896" operator="equal">
      <formula>"А"</formula>
    </cfRule>
    <cfRule type="cellIs" dxfId="5729" priority="12897" operator="equal">
      <formula>"Н"</formula>
    </cfRule>
  </conditionalFormatting>
  <conditionalFormatting sqref="B131:BF131">
    <cfRule type="cellIs" dxfId="5728" priority="12835" operator="equal">
      <formula>#REF!</formula>
    </cfRule>
    <cfRule type="cellIs" dxfId="5727" priority="12836" operator="equal">
      <formula>"="</formula>
    </cfRule>
    <cfRule type="cellIs" dxfId="5726" priority="12837" operator="equal">
      <formula>#REF!</formula>
    </cfRule>
  </conditionalFormatting>
  <conditionalFormatting sqref="B131:BF131">
    <cfRule type="cellIs" dxfId="5725" priority="12831" operator="equal">
      <formula>"В"</formula>
    </cfRule>
    <cfRule type="cellIs" dxfId="5724" priority="12832" operator="equal">
      <formula>"//"</formula>
    </cfRule>
    <cfRule type="cellIs" dxfId="5723" priority="12833" operator="equal">
      <formula>"А"</formula>
    </cfRule>
    <cfRule type="cellIs" dxfId="5722" priority="12834" operator="equal">
      <formula>"Н"</formula>
    </cfRule>
  </conditionalFormatting>
  <conditionalFormatting sqref="A130">
    <cfRule type="cellIs" dxfId="5721" priority="12786" operator="equal">
      <formula>#REF!</formula>
    </cfRule>
    <cfRule type="cellIs" dxfId="5720" priority="12787" operator="equal">
      <formula>"="</formula>
    </cfRule>
    <cfRule type="cellIs" dxfId="5719" priority="12788" operator="equal">
      <formula>#REF!</formula>
    </cfRule>
  </conditionalFormatting>
  <conditionalFormatting sqref="A130">
    <cfRule type="cellIs" dxfId="5718" priority="12782" operator="equal">
      <formula>"В"</formula>
    </cfRule>
    <cfRule type="cellIs" dxfId="5717" priority="12783" operator="equal">
      <formula>"//"</formula>
    </cfRule>
    <cfRule type="cellIs" dxfId="5716" priority="12784" operator="equal">
      <formula>"А"</formula>
    </cfRule>
    <cfRule type="cellIs" dxfId="5715" priority="12785" operator="equal">
      <formula>"Н"</formula>
    </cfRule>
  </conditionalFormatting>
  <conditionalFormatting sqref="AU141:BF141">
    <cfRule type="cellIs" dxfId="5714" priority="12730" operator="equal">
      <formula>#REF!</formula>
    </cfRule>
    <cfRule type="cellIs" dxfId="5713" priority="12731" operator="equal">
      <formula>"="</formula>
    </cfRule>
    <cfRule type="cellIs" dxfId="5712" priority="12732" operator="equal">
      <formula>#REF!</formula>
    </cfRule>
  </conditionalFormatting>
  <conditionalFormatting sqref="AU141:BF141">
    <cfRule type="cellIs" dxfId="5711" priority="12726" operator="equal">
      <formula>"В"</formula>
    </cfRule>
    <cfRule type="cellIs" dxfId="5710" priority="12727" operator="equal">
      <formula>"//"</formula>
    </cfRule>
    <cfRule type="cellIs" dxfId="5709" priority="12728" operator="equal">
      <formula>"А"</formula>
    </cfRule>
    <cfRule type="cellIs" dxfId="5708" priority="12729" operator="equal">
      <formula>"Н"</formula>
    </cfRule>
  </conditionalFormatting>
  <conditionalFormatting sqref="A140">
    <cfRule type="cellIs" dxfId="5707" priority="12681" operator="equal">
      <formula>#REF!</formula>
    </cfRule>
    <cfRule type="cellIs" dxfId="5706" priority="12682" operator="equal">
      <formula>"="</formula>
    </cfRule>
    <cfRule type="cellIs" dxfId="5705" priority="12683" operator="equal">
      <formula>#REF!</formula>
    </cfRule>
  </conditionalFormatting>
  <conditionalFormatting sqref="A140">
    <cfRule type="cellIs" dxfId="5704" priority="12677" operator="equal">
      <formula>"В"</formula>
    </cfRule>
    <cfRule type="cellIs" dxfId="5703" priority="12678" operator="equal">
      <formula>"//"</formula>
    </cfRule>
    <cfRule type="cellIs" dxfId="5702" priority="12679" operator="equal">
      <formula>"А"</formula>
    </cfRule>
    <cfRule type="cellIs" dxfId="5701" priority="12680" operator="equal">
      <formula>"Н"</formula>
    </cfRule>
  </conditionalFormatting>
  <conditionalFormatting sqref="AU151:BF151">
    <cfRule type="cellIs" dxfId="5700" priority="12653" operator="equal">
      <formula>#REF!</formula>
    </cfRule>
    <cfRule type="cellIs" dxfId="5699" priority="12654" operator="equal">
      <formula>"="</formula>
    </cfRule>
    <cfRule type="cellIs" dxfId="5698" priority="12655" operator="equal">
      <formula>#REF!</formula>
    </cfRule>
  </conditionalFormatting>
  <conditionalFormatting sqref="AU151:BF151">
    <cfRule type="cellIs" dxfId="5697" priority="12649" operator="equal">
      <formula>"В"</formula>
    </cfRule>
    <cfRule type="cellIs" dxfId="5696" priority="12650" operator="equal">
      <formula>"//"</formula>
    </cfRule>
    <cfRule type="cellIs" dxfId="5695" priority="12651" operator="equal">
      <formula>"А"</formula>
    </cfRule>
    <cfRule type="cellIs" dxfId="5694" priority="12652" operator="equal">
      <formula>"Н"</formula>
    </cfRule>
  </conditionalFormatting>
  <conditionalFormatting sqref="B160:BF171">
    <cfRule type="cellIs" dxfId="5693" priority="12625" operator="equal">
      <formula>#REF!</formula>
    </cfRule>
    <cfRule type="cellIs" dxfId="5692" priority="12626" operator="equal">
      <formula>"="</formula>
    </cfRule>
    <cfRule type="cellIs" dxfId="5691" priority="12627" operator="equal">
      <formula>#REF!</formula>
    </cfRule>
  </conditionalFormatting>
  <conditionalFormatting sqref="B160:BF171">
    <cfRule type="cellIs" dxfId="5690" priority="12621" operator="equal">
      <formula>"В"</formula>
    </cfRule>
    <cfRule type="cellIs" dxfId="5689" priority="12622" operator="equal">
      <formula>"//"</formula>
    </cfRule>
    <cfRule type="cellIs" dxfId="5688" priority="12623" operator="equal">
      <formula>"А"</formula>
    </cfRule>
    <cfRule type="cellIs" dxfId="5687" priority="12624" operator="equal">
      <formula>"Н"</formula>
    </cfRule>
  </conditionalFormatting>
  <conditionalFormatting sqref="W30:AT30">
    <cfRule type="cellIs" dxfId="5686" priority="12614" operator="equal">
      <formula>"В"</formula>
    </cfRule>
    <cfRule type="cellIs" dxfId="5685" priority="12615" operator="equal">
      <formula>"//"</formula>
    </cfRule>
    <cfRule type="cellIs" dxfId="5684" priority="12616" operator="equal">
      <formula>"А"</formula>
    </cfRule>
    <cfRule type="cellIs" dxfId="5683" priority="12617" operator="equal">
      <formula>"Н"</formula>
    </cfRule>
  </conditionalFormatting>
  <conditionalFormatting sqref="AT74:AW74">
    <cfRule type="cellIs" dxfId="5682" priority="12091" operator="equal">
      <formula>"В"</formula>
    </cfRule>
    <cfRule type="cellIs" dxfId="5681" priority="12092" operator="equal">
      <formula>"//"</formula>
    </cfRule>
    <cfRule type="cellIs" dxfId="5680" priority="12093" operator="equal">
      <formula>"А"</formula>
    </cfRule>
    <cfRule type="cellIs" dxfId="5679" priority="12094" operator="equal">
      <formula>"Н"</formula>
    </cfRule>
  </conditionalFormatting>
  <conditionalFormatting sqref="D134:E134">
    <cfRule type="cellIs" dxfId="5678" priority="11871" operator="equal">
      <formula>#REF!</formula>
    </cfRule>
    <cfRule type="cellIs" dxfId="5677" priority="11872" operator="equal">
      <formula>"="</formula>
    </cfRule>
    <cfRule type="cellIs" dxfId="5676" priority="11873" operator="equal">
      <formula>#REF!</formula>
    </cfRule>
  </conditionalFormatting>
  <conditionalFormatting sqref="D134:E134 BE139:BF139 AW134:BE134 AJ134:AT134">
    <cfRule type="cellIs" dxfId="5675" priority="11867" operator="equal">
      <formula>"В"</formula>
    </cfRule>
    <cfRule type="cellIs" dxfId="5674" priority="11868" operator="equal">
      <formula>"//"</formula>
    </cfRule>
    <cfRule type="cellIs" dxfId="5673" priority="11869" operator="equal">
      <formula>"А"</formula>
    </cfRule>
    <cfRule type="cellIs" dxfId="5672" priority="11870" operator="equal">
      <formula>"Н"</formula>
    </cfRule>
  </conditionalFormatting>
  <conditionalFormatting sqref="D134:E134">
    <cfRule type="cellIs" dxfId="5671" priority="11864" operator="equal">
      <formula>#REF!</formula>
    </cfRule>
    <cfRule type="cellIs" dxfId="5670" priority="11865" operator="equal">
      <formula>"="</formula>
    </cfRule>
    <cfRule type="cellIs" dxfId="5669" priority="11866" operator="equal">
      <formula>#REF!</formula>
    </cfRule>
  </conditionalFormatting>
  <conditionalFormatting sqref="D134:E134 BE139:BF139 AW134:BE134 AJ134:AT134">
    <cfRule type="cellIs" dxfId="5668" priority="11860" operator="equal">
      <formula>"В"</formula>
    </cfRule>
    <cfRule type="cellIs" dxfId="5667" priority="11861" operator="equal">
      <formula>"//"</formula>
    </cfRule>
    <cfRule type="cellIs" dxfId="5666" priority="11862" operator="equal">
      <formula>"А"</formula>
    </cfRule>
    <cfRule type="cellIs" dxfId="5665" priority="11863" operator="equal">
      <formula>"Н"</formula>
    </cfRule>
  </conditionalFormatting>
  <conditionalFormatting sqref="W106:AC110">
    <cfRule type="cellIs" dxfId="5664" priority="9679" operator="equal">
      <formula>"В"</formula>
    </cfRule>
    <cfRule type="cellIs" dxfId="5663" priority="9680" operator="equal">
      <formula>"//"</formula>
    </cfRule>
    <cfRule type="cellIs" dxfId="5662" priority="9681" operator="equal">
      <formula>"А"</formula>
    </cfRule>
    <cfRule type="cellIs" dxfId="5661" priority="9682" operator="equal">
      <formula>"Н"</formula>
    </cfRule>
  </conditionalFormatting>
  <conditionalFormatting sqref="W18:AC18">
    <cfRule type="cellIs" dxfId="5660" priority="9655" operator="equal">
      <formula>"В"</formula>
    </cfRule>
    <cfRule type="cellIs" dxfId="5659" priority="9656" operator="equal">
      <formula>"//"</formula>
    </cfRule>
    <cfRule type="cellIs" dxfId="5658" priority="9657" operator="equal">
      <formula>"А"</formula>
    </cfRule>
    <cfRule type="cellIs" dxfId="5657" priority="9658" operator="equal">
      <formula>"Н"</formula>
    </cfRule>
  </conditionalFormatting>
  <conditionalFormatting sqref="BG18:BG20 B20:C20 BE11:BF11 G20:R20 BE19:BE22 W20:Z20 W20:X21 AW20:BD20 B10:BF10 B18:BE18 AG20:AT20">
    <cfRule type="cellIs" dxfId="5656" priority="9750" operator="equal">
      <formula>#REF!</formula>
    </cfRule>
    <cfRule type="cellIs" dxfId="5655" priority="9751" operator="equal">
      <formula>"="</formula>
    </cfRule>
    <cfRule type="cellIs" dxfId="5654" priority="9752" operator="equal">
      <formula>#REF!</formula>
    </cfRule>
  </conditionalFormatting>
  <conditionalFormatting sqref="A15 A7 AD8:AT8 BG18:BG20 B20:C20 BE11:BF11 G20:R20 BE19:BE22 W20:Z20 W20:X21 AW20:BD20 F8:P8 B10:BF10 B18:BE18 AG20:AT20">
    <cfRule type="cellIs" dxfId="5653" priority="9746" operator="equal">
      <formula>"В"</formula>
    </cfRule>
    <cfRule type="cellIs" dxfId="5652" priority="9747" operator="equal">
      <formula>"//"</formula>
    </cfRule>
    <cfRule type="cellIs" dxfId="5651" priority="9748" operator="equal">
      <formula>"А"</formula>
    </cfRule>
    <cfRule type="cellIs" dxfId="5650" priority="9749" operator="equal">
      <formula>"Н"</formula>
    </cfRule>
  </conditionalFormatting>
  <conditionalFormatting sqref="BG10:BH12 AX10:BF10 BE11:BF11 AD12 AD13:AQ13 W12:Z13 AG12:AR12 U10:AV10 AS12:AT13">
    <cfRule type="cellIs" dxfId="5649" priority="9742" operator="equal">
      <formula>"В"</formula>
    </cfRule>
    <cfRule type="cellIs" dxfId="5648" priority="9743" operator="equal">
      <formula>"//"</formula>
    </cfRule>
    <cfRule type="cellIs" dxfId="5647" priority="9744" operator="equal">
      <formula>"А"</formula>
    </cfRule>
    <cfRule type="cellIs" dxfId="5646" priority="9745" operator="equal">
      <formula>"Н"</formula>
    </cfRule>
  </conditionalFormatting>
  <conditionalFormatting sqref="R13 W13:X13 R10 U10:X10">
    <cfRule type="cellIs" dxfId="5645" priority="9738" operator="equal">
      <formula>"В"</formula>
    </cfRule>
    <cfRule type="cellIs" dxfId="5644" priority="9739" operator="equal">
      <formula>"//"</formula>
    </cfRule>
    <cfRule type="cellIs" dxfId="5643" priority="9740" operator="equal">
      <formula>"А"</formula>
    </cfRule>
    <cfRule type="cellIs" dxfId="5642" priority="9741" operator="equal">
      <formula>"Н"</formula>
    </cfRule>
  </conditionalFormatting>
  <conditionalFormatting sqref="R18">
    <cfRule type="cellIs" dxfId="5641" priority="9734" operator="equal">
      <formula>"В"</formula>
    </cfRule>
    <cfRule type="cellIs" dxfId="5640" priority="9735" operator="equal">
      <formula>"//"</formula>
    </cfRule>
    <cfRule type="cellIs" dxfId="5639" priority="9736" operator="equal">
      <formula>"А"</formula>
    </cfRule>
    <cfRule type="cellIs" dxfId="5638" priority="9737" operator="equal">
      <formula>"Н"</formula>
    </cfRule>
  </conditionalFormatting>
  <conditionalFormatting sqref="BG13:BH14">
    <cfRule type="cellIs" dxfId="5637" priority="9714" operator="equal">
      <formula>"В"</formula>
    </cfRule>
    <cfRule type="cellIs" dxfId="5636" priority="9715" operator="equal">
      <formula>"//"</formula>
    </cfRule>
    <cfRule type="cellIs" dxfId="5635" priority="9716" operator="equal">
      <formula>"А"</formula>
    </cfRule>
    <cfRule type="cellIs" dxfId="5634" priority="9717" operator="equal">
      <formula>"Н"</formula>
    </cfRule>
  </conditionalFormatting>
  <conditionalFormatting sqref="F104:Q104">
    <cfRule type="cellIs" dxfId="5633" priority="9711" operator="equal">
      <formula>#REF!</formula>
    </cfRule>
    <cfRule type="cellIs" dxfId="5632" priority="9712" operator="equal">
      <formula>"="</formula>
    </cfRule>
    <cfRule type="cellIs" dxfId="5631" priority="9713" operator="equal">
      <formula>#REF!</formula>
    </cfRule>
  </conditionalFormatting>
  <conditionalFormatting sqref="F104:Q104 AD104:AT104">
    <cfRule type="cellIs" dxfId="5630" priority="9707" operator="equal">
      <formula>"В"</formula>
    </cfRule>
    <cfRule type="cellIs" dxfId="5629" priority="9708" operator="equal">
      <formula>"//"</formula>
    </cfRule>
    <cfRule type="cellIs" dxfId="5628" priority="9709" operator="equal">
      <formula>"А"</formula>
    </cfRule>
    <cfRule type="cellIs" dxfId="5627" priority="9710" operator="equal">
      <formula>"Н"</formula>
    </cfRule>
  </conditionalFormatting>
  <conditionalFormatting sqref="AX106:BE106 BE107 AX108:BE108">
    <cfRule type="cellIs" dxfId="5626" priority="9704" operator="equal">
      <formula>#REF!</formula>
    </cfRule>
    <cfRule type="cellIs" dxfId="5625" priority="9705" operator="equal">
      <formula>"="</formula>
    </cfRule>
    <cfRule type="cellIs" dxfId="5624" priority="9706" operator="equal">
      <formula>#REF!</formula>
    </cfRule>
  </conditionalFormatting>
  <conditionalFormatting sqref="AQ106:AT110 AW106:BF110">
    <cfRule type="cellIs" dxfId="5623" priority="9701" operator="equal">
      <formula>#REF!</formula>
    </cfRule>
    <cfRule type="cellIs" dxfId="5622" priority="9702" operator="equal">
      <formula>"="</formula>
    </cfRule>
    <cfRule type="cellIs" dxfId="5621" priority="9703" operator="equal">
      <formula>#REF!</formula>
    </cfRule>
  </conditionalFormatting>
  <conditionalFormatting sqref="AQ106:AT110 AW106:BF110">
    <cfRule type="cellIs" dxfId="5620" priority="9697" operator="equal">
      <formula>"В"</formula>
    </cfRule>
    <cfRule type="cellIs" dxfId="5619" priority="9698" operator="equal">
      <formula>"//"</formula>
    </cfRule>
    <cfRule type="cellIs" dxfId="5618" priority="9699" operator="equal">
      <formula>"А"</formula>
    </cfRule>
    <cfRule type="cellIs" dxfId="5617" priority="9700" operator="equal">
      <formula>"Н"</formula>
    </cfRule>
  </conditionalFormatting>
  <conditionalFormatting sqref="AX106:BE106 BE107 AX108:BE108">
    <cfRule type="cellIs" dxfId="5616" priority="9693" operator="equal">
      <formula>"В"</formula>
    </cfRule>
    <cfRule type="cellIs" dxfId="5615" priority="9694" operator="equal">
      <formula>"//"</formula>
    </cfRule>
    <cfRule type="cellIs" dxfId="5614" priority="9695" operator="equal">
      <formula>"А"</formula>
    </cfRule>
    <cfRule type="cellIs" dxfId="5613" priority="9696" operator="equal">
      <formula>"Н"</formula>
    </cfRule>
  </conditionalFormatting>
  <conditionalFormatting sqref="W106:AC110">
    <cfRule type="cellIs" dxfId="5612" priority="9690" operator="equal">
      <formula>#REF!</formula>
    </cfRule>
    <cfRule type="cellIs" dxfId="5611" priority="9691" operator="equal">
      <formula>"="</formula>
    </cfRule>
    <cfRule type="cellIs" dxfId="5610" priority="9692" operator="equal">
      <formula>#REF!</formula>
    </cfRule>
  </conditionalFormatting>
  <conditionalFormatting sqref="W106:AC110">
    <cfRule type="cellIs" dxfId="5609" priority="9687" operator="equal">
      <formula>#REF!</formula>
    </cfRule>
    <cfRule type="cellIs" dxfId="5608" priority="9688" operator="equal">
      <formula>"="</formula>
    </cfRule>
    <cfRule type="cellIs" dxfId="5607" priority="9689" operator="equal">
      <formula>#REF!</formula>
    </cfRule>
  </conditionalFormatting>
  <conditionalFormatting sqref="W106:AC110">
    <cfRule type="cellIs" dxfId="5606" priority="9683" operator="equal">
      <formula>"В"</formula>
    </cfRule>
    <cfRule type="cellIs" dxfId="5605" priority="9684" operator="equal">
      <formula>"//"</formula>
    </cfRule>
    <cfRule type="cellIs" dxfId="5604" priority="9685" operator="equal">
      <formula>"А"</formula>
    </cfRule>
    <cfRule type="cellIs" dxfId="5603" priority="9686" operator="equal">
      <formula>"Н"</formula>
    </cfRule>
  </conditionalFormatting>
  <conditionalFormatting sqref="AD16:AT16 F16:P16">
    <cfRule type="cellIs" dxfId="5602" priority="9662" operator="equal">
      <formula>"В"</formula>
    </cfRule>
    <cfRule type="cellIs" dxfId="5601" priority="9663" operator="equal">
      <formula>"//"</formula>
    </cfRule>
    <cfRule type="cellIs" dxfId="5600" priority="9664" operator="equal">
      <formula>"А"</formula>
    </cfRule>
    <cfRule type="cellIs" dxfId="5599" priority="9665" operator="equal">
      <formula>"Н"</formula>
    </cfRule>
  </conditionalFormatting>
  <conditionalFormatting sqref="R18 W18:X18">
    <cfRule type="cellIs" dxfId="5598" priority="9651" operator="equal">
      <formula>"В"</formula>
    </cfRule>
    <cfRule type="cellIs" dxfId="5597" priority="9652" operator="equal">
      <formula>"//"</formula>
    </cfRule>
    <cfRule type="cellIs" dxfId="5596" priority="9653" operator="equal">
      <formula>"А"</formula>
    </cfRule>
    <cfRule type="cellIs" dxfId="5595" priority="9654" operator="equal">
      <formula>"Н"</formula>
    </cfRule>
  </conditionalFormatting>
  <conditionalFormatting sqref="AU104">
    <cfRule type="cellIs" dxfId="5594" priority="9642" operator="equal">
      <formula>#REF!</formula>
    </cfRule>
    <cfRule type="cellIs" dxfId="5593" priority="9643" operator="equal">
      <formula>"="</formula>
    </cfRule>
    <cfRule type="cellIs" dxfId="5592" priority="9644" operator="equal">
      <formula>#REF!</formula>
    </cfRule>
  </conditionalFormatting>
  <conditionalFormatting sqref="AU104">
    <cfRule type="cellIs" dxfId="5591" priority="9638" operator="equal">
      <formula>"В"</formula>
    </cfRule>
    <cfRule type="cellIs" dxfId="5590" priority="9639" operator="equal">
      <formula>"//"</formula>
    </cfRule>
    <cfRule type="cellIs" dxfId="5589" priority="9640" operator="equal">
      <formula>"А"</formula>
    </cfRule>
    <cfRule type="cellIs" dxfId="5588" priority="9641" operator="equal">
      <formula>"Н"</formula>
    </cfRule>
  </conditionalFormatting>
  <conditionalFormatting sqref="AV104">
    <cfRule type="cellIs" dxfId="5587" priority="9635" operator="equal">
      <formula>#REF!</formula>
    </cfRule>
    <cfRule type="cellIs" dxfId="5586" priority="9636" operator="equal">
      <formula>"="</formula>
    </cfRule>
    <cfRule type="cellIs" dxfId="5585" priority="9637" operator="equal">
      <formula>#REF!</formula>
    </cfRule>
  </conditionalFormatting>
  <conditionalFormatting sqref="AV104">
    <cfRule type="cellIs" dxfId="5584" priority="9631" operator="equal">
      <formula>"В"</formula>
    </cfRule>
    <cfRule type="cellIs" dxfId="5583" priority="9632" operator="equal">
      <formula>"//"</formula>
    </cfRule>
    <cfRule type="cellIs" dxfId="5582" priority="9633" operator="equal">
      <formula>"А"</formula>
    </cfRule>
    <cfRule type="cellIs" dxfId="5581" priority="9634" operator="equal">
      <formula>"Н"</formula>
    </cfRule>
  </conditionalFormatting>
  <conditionalFormatting sqref="B112:G112">
    <cfRule type="cellIs" dxfId="5580" priority="9628" operator="equal">
      <formula>#REF!</formula>
    </cfRule>
    <cfRule type="cellIs" dxfId="5579" priority="9629" operator="equal">
      <formula>"="</formula>
    </cfRule>
    <cfRule type="cellIs" dxfId="5578" priority="9630" operator="equal">
      <formula>#REF!</formula>
    </cfRule>
  </conditionalFormatting>
  <conditionalFormatting sqref="B112:G112">
    <cfRule type="cellIs" dxfId="5577" priority="9624" operator="equal">
      <formula>"В"</formula>
    </cfRule>
    <cfRule type="cellIs" dxfId="5576" priority="9625" operator="equal">
      <formula>"//"</formula>
    </cfRule>
    <cfRule type="cellIs" dxfId="5575" priority="9626" operator="equal">
      <formula>"А"</formula>
    </cfRule>
    <cfRule type="cellIs" dxfId="5574" priority="9627" operator="equal">
      <formula>"Н"</formula>
    </cfRule>
  </conditionalFormatting>
  <conditionalFormatting sqref="F112:Q112">
    <cfRule type="cellIs" dxfId="5573" priority="9621" operator="equal">
      <formula>#REF!</formula>
    </cfRule>
    <cfRule type="cellIs" dxfId="5572" priority="9622" operator="equal">
      <formula>"="</formula>
    </cfRule>
    <cfRule type="cellIs" dxfId="5571" priority="9623" operator="equal">
      <formula>#REF!</formula>
    </cfRule>
  </conditionalFormatting>
  <conditionalFormatting sqref="F112:Q112 AD112:AT112">
    <cfRule type="cellIs" dxfId="5570" priority="9617" operator="equal">
      <formula>"В"</formula>
    </cfRule>
    <cfRule type="cellIs" dxfId="5569" priority="9618" operator="equal">
      <formula>"//"</formula>
    </cfRule>
    <cfRule type="cellIs" dxfId="5568" priority="9619" operator="equal">
      <formula>"А"</formula>
    </cfRule>
    <cfRule type="cellIs" dxfId="5567" priority="9620" operator="equal">
      <formula>"Н"</formula>
    </cfRule>
  </conditionalFormatting>
  <conditionalFormatting sqref="W116:X116 W114:X114 M116:R116 M114:R114 L114:L118 G116:J116 G114:J114">
    <cfRule type="cellIs" dxfId="5566" priority="9614" operator="equal">
      <formula>#REF!</formula>
    </cfRule>
    <cfRule type="cellIs" dxfId="5565" priority="9615" operator="equal">
      <formula>"="</formula>
    </cfRule>
    <cfRule type="cellIs" dxfId="5564" priority="9616" operator="equal">
      <formula>#REF!</formula>
    </cfRule>
  </conditionalFormatting>
  <conditionalFormatting sqref="AD114:AN114 AD116 AF116:AJ116 AE115:AE118 W116:X116 W114:X114 M116:R116 M114:R114 L114:L118 G116:J116 G114:J114">
    <cfRule type="cellIs" dxfId="5563" priority="9611" operator="equal">
      <formula>#REF!</formula>
    </cfRule>
    <cfRule type="cellIs" dxfId="5562" priority="9612" operator="equal">
      <formula>"="</formula>
    </cfRule>
    <cfRule type="cellIs" dxfId="5561" priority="9613" operator="equal">
      <formula>#REF!</formula>
    </cfRule>
  </conditionalFormatting>
  <conditionalFormatting sqref="AD114:AN114 AD116 AF116:AJ116 AE115:AE118 W116:X116 W114:X114 M116:R116 M114:R114 L114:L118 G116:J116 G114:J114">
    <cfRule type="cellIs" dxfId="5560" priority="9607" operator="equal">
      <formula>"В"</formula>
    </cfRule>
    <cfRule type="cellIs" dxfId="5559" priority="9608" operator="equal">
      <formula>"//"</formula>
    </cfRule>
    <cfRule type="cellIs" dxfId="5558" priority="9609" operator="equal">
      <formula>"А"</formula>
    </cfRule>
    <cfRule type="cellIs" dxfId="5557" priority="9610" operator="equal">
      <formula>"Н"</formula>
    </cfRule>
  </conditionalFormatting>
  <conditionalFormatting sqref="AX114:BE114 BE115 AX116:BE116">
    <cfRule type="cellIs" dxfId="5556" priority="9604" operator="equal">
      <formula>#REF!</formula>
    </cfRule>
    <cfRule type="cellIs" dxfId="5555" priority="9605" operator="equal">
      <formula>"="</formula>
    </cfRule>
    <cfRule type="cellIs" dxfId="5554" priority="9606" operator="equal">
      <formula>#REF!</formula>
    </cfRule>
  </conditionalFormatting>
  <conditionalFormatting sqref="AW114:BE114 BE115 AW116:BE116">
    <cfRule type="cellIs" dxfId="5553" priority="9601" operator="equal">
      <formula>#REF!</formula>
    </cfRule>
    <cfRule type="cellIs" dxfId="5552" priority="9602" operator="equal">
      <formula>"="</formula>
    </cfRule>
    <cfRule type="cellIs" dxfId="5551" priority="9603" operator="equal">
      <formula>#REF!</formula>
    </cfRule>
  </conditionalFormatting>
  <conditionalFormatting sqref="AW114:BE114 BE115 AW116:BE116">
    <cfRule type="cellIs" dxfId="5550" priority="9597" operator="equal">
      <formula>"В"</formula>
    </cfRule>
    <cfRule type="cellIs" dxfId="5549" priority="9598" operator="equal">
      <formula>"//"</formula>
    </cfRule>
    <cfRule type="cellIs" dxfId="5548" priority="9599" operator="equal">
      <formula>"А"</formula>
    </cfRule>
    <cfRule type="cellIs" dxfId="5547" priority="9600" operator="equal">
      <formula>"Н"</formula>
    </cfRule>
  </conditionalFormatting>
  <conditionalFormatting sqref="AX114:BF114 BE115:BF115 AX116:BF116">
    <cfRule type="cellIs" dxfId="5546" priority="9593" operator="equal">
      <formula>"В"</formula>
    </cfRule>
    <cfRule type="cellIs" dxfId="5545" priority="9594" operator="equal">
      <formula>"//"</formula>
    </cfRule>
    <cfRule type="cellIs" dxfId="5544" priority="9595" operator="equal">
      <formula>"А"</formula>
    </cfRule>
    <cfRule type="cellIs" dxfId="5543" priority="9596" operator="equal">
      <formula>"Н"</formula>
    </cfRule>
  </conditionalFormatting>
  <conditionalFormatting sqref="W114:AC118">
    <cfRule type="cellIs" dxfId="5542" priority="9590" operator="equal">
      <formula>#REF!</formula>
    </cfRule>
    <cfRule type="cellIs" dxfId="5541" priority="9591" operator="equal">
      <formula>"="</formula>
    </cfRule>
    <cfRule type="cellIs" dxfId="5540" priority="9592" operator="equal">
      <formula>#REF!</formula>
    </cfRule>
  </conditionalFormatting>
  <conditionalFormatting sqref="W114:AC118">
    <cfRule type="cellIs" dxfId="5539" priority="9587" operator="equal">
      <formula>#REF!</formula>
    </cfRule>
    <cfRule type="cellIs" dxfId="5538" priority="9588" operator="equal">
      <formula>"="</formula>
    </cfRule>
    <cfRule type="cellIs" dxfId="5537" priority="9589" operator="equal">
      <formula>#REF!</formula>
    </cfRule>
  </conditionalFormatting>
  <conditionalFormatting sqref="W114:AC118">
    <cfRule type="cellIs" dxfId="5536" priority="9583" operator="equal">
      <formula>"В"</formula>
    </cfRule>
    <cfRule type="cellIs" dxfId="5535" priority="9584" operator="equal">
      <formula>"//"</formula>
    </cfRule>
    <cfRule type="cellIs" dxfId="5534" priority="9585" operator="equal">
      <formula>"А"</formula>
    </cfRule>
    <cfRule type="cellIs" dxfId="5533" priority="9586" operator="equal">
      <formula>"Н"</formula>
    </cfRule>
  </conditionalFormatting>
  <conditionalFormatting sqref="W114:AC118">
    <cfRule type="cellIs" dxfId="5532" priority="9579" operator="equal">
      <formula>"В"</formula>
    </cfRule>
    <cfRule type="cellIs" dxfId="5531" priority="9580" operator="equal">
      <formula>"//"</formula>
    </cfRule>
    <cfRule type="cellIs" dxfId="5530" priority="9581" operator="equal">
      <formula>"А"</formula>
    </cfRule>
    <cfRule type="cellIs" dxfId="5529" priority="9582" operator="equal">
      <formula>"Н"</formula>
    </cfRule>
  </conditionalFormatting>
  <conditionalFormatting sqref="Y117">
    <cfRule type="cellIs" dxfId="5528" priority="9576" operator="equal">
      <formula>#REF!</formula>
    </cfRule>
    <cfRule type="cellIs" dxfId="5527" priority="9577" operator="equal">
      <formula>"="</formula>
    </cfRule>
    <cfRule type="cellIs" dxfId="5526" priority="9578" operator="equal">
      <formula>#REF!</formula>
    </cfRule>
  </conditionalFormatting>
  <conditionalFormatting sqref="Y117">
    <cfRule type="cellIs" dxfId="5525" priority="9573" operator="equal">
      <formula>#REF!</formula>
    </cfRule>
    <cfRule type="cellIs" dxfId="5524" priority="9574" operator="equal">
      <formula>"="</formula>
    </cfRule>
    <cfRule type="cellIs" dxfId="5523" priority="9575" operator="equal">
      <formula>#REF!</formula>
    </cfRule>
  </conditionalFormatting>
  <conditionalFormatting sqref="Y117">
    <cfRule type="cellIs" dxfId="5522" priority="9569" operator="equal">
      <formula>"В"</formula>
    </cfRule>
    <cfRule type="cellIs" dxfId="5521" priority="9570" operator="equal">
      <formula>"//"</formula>
    </cfRule>
    <cfRule type="cellIs" dxfId="5520" priority="9571" operator="equal">
      <formula>"А"</formula>
    </cfRule>
    <cfRule type="cellIs" dxfId="5519" priority="9572" operator="equal">
      <formula>"Н"</formula>
    </cfRule>
  </conditionalFormatting>
  <conditionalFormatting sqref="Y117">
    <cfRule type="cellIs" dxfId="5518" priority="9565" operator="equal">
      <formula>"В"</formula>
    </cfRule>
    <cfRule type="cellIs" dxfId="5517" priority="9566" operator="equal">
      <formula>"//"</formula>
    </cfRule>
    <cfRule type="cellIs" dxfId="5516" priority="9567" operator="equal">
      <formula>"А"</formula>
    </cfRule>
    <cfRule type="cellIs" dxfId="5515" priority="9568" operator="equal">
      <formula>"Н"</formula>
    </cfRule>
  </conditionalFormatting>
  <conditionalFormatting sqref="A53">
    <cfRule type="cellIs" dxfId="5514" priority="13348" operator="equal">
      <formula>$F$67</formula>
    </cfRule>
    <cfRule type="cellIs" dxfId="5513" priority="13349" operator="equal">
      <formula>"="</formula>
    </cfRule>
    <cfRule type="cellIs" dxfId="5512" priority="13350" operator="equal">
      <formula>#REF!</formula>
    </cfRule>
  </conditionalFormatting>
  <conditionalFormatting sqref="B21:C21 G21:R21 W21:Y21 AW21:BD21 AD21:AT21">
    <cfRule type="cellIs" dxfId="5511" priority="9539" operator="equal">
      <formula>#REF!</formula>
    </cfRule>
    <cfRule type="cellIs" dxfId="5510" priority="9540" operator="equal">
      <formula>"="</formula>
    </cfRule>
    <cfRule type="cellIs" dxfId="5509" priority="9541" operator="equal">
      <formula>#REF!</formula>
    </cfRule>
  </conditionalFormatting>
  <conditionalFormatting sqref="B21:C21 G21:R21 W21:Y21 AW21:BD21 AD21:AT21">
    <cfRule type="cellIs" dxfId="5508" priority="9535" operator="equal">
      <formula>"В"</formula>
    </cfRule>
    <cfRule type="cellIs" dxfId="5507" priority="9536" operator="equal">
      <formula>"//"</formula>
    </cfRule>
    <cfRule type="cellIs" dxfId="5506" priority="9537" operator="equal">
      <formula>"А"</formula>
    </cfRule>
    <cfRule type="cellIs" dxfId="5505" priority="9538" operator="equal">
      <formula>"Н"</formula>
    </cfRule>
  </conditionalFormatting>
  <conditionalFormatting sqref="AD21:AQ21 W21:Y21">
    <cfRule type="cellIs" dxfId="5504" priority="9531" operator="equal">
      <formula>"В"</formula>
    </cfRule>
    <cfRule type="cellIs" dxfId="5503" priority="9532" operator="equal">
      <formula>"//"</formula>
    </cfRule>
    <cfRule type="cellIs" dxfId="5502" priority="9533" operator="equal">
      <formula>"А"</formula>
    </cfRule>
    <cfRule type="cellIs" dxfId="5501" priority="9534" operator="equal">
      <formula>"Н"</formula>
    </cfRule>
  </conditionalFormatting>
  <conditionalFormatting sqref="R21 W21:X21">
    <cfRule type="cellIs" dxfId="5500" priority="9527" operator="equal">
      <formula>"В"</formula>
    </cfRule>
    <cfRule type="cellIs" dxfId="5499" priority="9528" operator="equal">
      <formula>"//"</formula>
    </cfRule>
    <cfRule type="cellIs" dxfId="5498" priority="9529" operator="equal">
      <formula>"А"</formula>
    </cfRule>
    <cfRule type="cellIs" dxfId="5497" priority="9530" operator="equal">
      <formula>"Н"</formula>
    </cfRule>
  </conditionalFormatting>
  <conditionalFormatting sqref="BG21:BH21">
    <cfRule type="cellIs" dxfId="5496" priority="9514" operator="equal">
      <formula>"В"</formula>
    </cfRule>
    <cfRule type="cellIs" dxfId="5495" priority="9515" operator="equal">
      <formula>"//"</formula>
    </cfRule>
    <cfRule type="cellIs" dxfId="5494" priority="9516" operator="equal">
      <formula>"А"</formula>
    </cfRule>
    <cfRule type="cellIs" dxfId="5493" priority="9517" operator="equal">
      <formula>"Н"</formula>
    </cfRule>
  </conditionalFormatting>
  <conditionalFormatting sqref="F64:O64">
    <cfRule type="cellIs" dxfId="5492" priority="9511" operator="equal">
      <formula>#REF!</formula>
    </cfRule>
    <cfRule type="cellIs" dxfId="5491" priority="9512" operator="equal">
      <formula>"="</formula>
    </cfRule>
    <cfRule type="cellIs" dxfId="5490" priority="9513" operator="equal">
      <formula>#REF!</formula>
    </cfRule>
  </conditionalFormatting>
  <conditionalFormatting sqref="F64:O64 AD64:AT64">
    <cfRule type="cellIs" dxfId="5489" priority="9507" operator="equal">
      <formula>"В"</formula>
    </cfRule>
    <cfRule type="cellIs" dxfId="5488" priority="9508" operator="equal">
      <formula>"//"</formula>
    </cfRule>
    <cfRule type="cellIs" dxfId="5487" priority="9509" operator="equal">
      <formula>"А"</formula>
    </cfRule>
    <cfRule type="cellIs" dxfId="5486" priority="9510" operator="equal">
      <formula>"Н"</formula>
    </cfRule>
  </conditionalFormatting>
  <conditionalFormatting sqref="AX67:BE67 BE68">
    <cfRule type="cellIs" dxfId="5485" priority="9480" operator="equal">
      <formula>#REF!</formula>
    </cfRule>
    <cfRule type="cellIs" dxfId="5484" priority="9481" operator="equal">
      <formula>"="</formula>
    </cfRule>
    <cfRule type="cellIs" dxfId="5483" priority="9482" operator="equal">
      <formula>#REF!</formula>
    </cfRule>
  </conditionalFormatting>
  <conditionalFormatting sqref="BE68 B67:T67 Y67:AR67 AW67:BE67">
    <cfRule type="cellIs" dxfId="5482" priority="9477" operator="equal">
      <formula>#REF!</formula>
    </cfRule>
    <cfRule type="cellIs" dxfId="5481" priority="9478" operator="equal">
      <formula>"="</formula>
    </cfRule>
    <cfRule type="cellIs" dxfId="5480" priority="9479" operator="equal">
      <formula>#REF!</formula>
    </cfRule>
  </conditionalFormatting>
  <conditionalFormatting sqref="BE68 B67:T67 Y67:AR67 AW67:BE67">
    <cfRule type="cellIs" dxfId="5479" priority="9473" operator="equal">
      <formula>"В"</formula>
    </cfRule>
    <cfRule type="cellIs" dxfId="5478" priority="9474" operator="equal">
      <formula>"//"</formula>
    </cfRule>
    <cfRule type="cellIs" dxfId="5477" priority="9475" operator="equal">
      <formula>"А"</formula>
    </cfRule>
    <cfRule type="cellIs" dxfId="5476" priority="9476" operator="equal">
      <formula>"Н"</formula>
    </cfRule>
  </conditionalFormatting>
  <conditionalFormatting sqref="AX67:BE67 T67 BG67:BH68 BE68 Y67:AR67">
    <cfRule type="cellIs" dxfId="5475" priority="9469" operator="equal">
      <formula>"В"</formula>
    </cfRule>
    <cfRule type="cellIs" dxfId="5474" priority="9470" operator="equal">
      <formula>"//"</formula>
    </cfRule>
    <cfRule type="cellIs" dxfId="5473" priority="9471" operator="equal">
      <formula>"А"</formula>
    </cfRule>
    <cfRule type="cellIs" dxfId="5472" priority="9472" operator="equal">
      <formula>"Н"</formula>
    </cfRule>
  </conditionalFormatting>
  <conditionalFormatting sqref="R67:T67">
    <cfRule type="cellIs" dxfId="5471" priority="9465" operator="equal">
      <formula>"В"</formula>
    </cfRule>
    <cfRule type="cellIs" dxfId="5470" priority="9466" operator="equal">
      <formula>"//"</formula>
    </cfRule>
    <cfRule type="cellIs" dxfId="5469" priority="9467" operator="equal">
      <formula>"А"</formula>
    </cfRule>
    <cfRule type="cellIs" dxfId="5468" priority="9468" operator="equal">
      <formula>"Н"</formula>
    </cfRule>
  </conditionalFormatting>
  <conditionalFormatting sqref="F66:F67">
    <cfRule type="cellIs" dxfId="5467" priority="9462" operator="equal">
      <formula>#REF!</formula>
    </cfRule>
    <cfRule type="cellIs" dxfId="5466" priority="9463" operator="equal">
      <formula>"="</formula>
    </cfRule>
    <cfRule type="cellIs" dxfId="5465" priority="9464" operator="equal">
      <formula>#REF!</formula>
    </cfRule>
  </conditionalFormatting>
  <conditionalFormatting sqref="G66:G67">
    <cfRule type="cellIs" dxfId="5464" priority="9459" operator="equal">
      <formula>#REF!</formula>
    </cfRule>
    <cfRule type="cellIs" dxfId="5463" priority="9460" operator="equal">
      <formula>"="</formula>
    </cfRule>
    <cfRule type="cellIs" dxfId="5462" priority="9461" operator="equal">
      <formula>#REF!</formula>
    </cfRule>
  </conditionalFormatting>
  <conditionalFormatting sqref="B151:G151">
    <cfRule type="cellIs" dxfId="5461" priority="9456" operator="equal">
      <formula>#REF!</formula>
    </cfRule>
    <cfRule type="cellIs" dxfId="5460" priority="9457" operator="equal">
      <formula>"="</formula>
    </cfRule>
    <cfRule type="cellIs" dxfId="5459" priority="9458" operator="equal">
      <formula>#REF!</formula>
    </cfRule>
  </conditionalFormatting>
  <conditionalFormatting sqref="B151:G151">
    <cfRule type="cellIs" dxfId="5458" priority="9452" operator="equal">
      <formula>"В"</formula>
    </cfRule>
    <cfRule type="cellIs" dxfId="5457" priority="9453" operator="equal">
      <formula>"//"</formula>
    </cfRule>
    <cfRule type="cellIs" dxfId="5456" priority="9454" operator="equal">
      <formula>"А"</formula>
    </cfRule>
    <cfRule type="cellIs" dxfId="5455" priority="9455" operator="equal">
      <formula>"Н"</formula>
    </cfRule>
  </conditionalFormatting>
  <conditionalFormatting sqref="F151:Q151">
    <cfRule type="cellIs" dxfId="5454" priority="9449" operator="equal">
      <formula>#REF!</formula>
    </cfRule>
    <cfRule type="cellIs" dxfId="5453" priority="9450" operator="equal">
      <formula>"="</formula>
    </cfRule>
    <cfRule type="cellIs" dxfId="5452" priority="9451" operator="equal">
      <formula>#REF!</formula>
    </cfRule>
  </conditionalFormatting>
  <conditionalFormatting sqref="F151:Q151 AD151:AT151">
    <cfRule type="cellIs" dxfId="5451" priority="9445" operator="equal">
      <formula>"В"</formula>
    </cfRule>
    <cfRule type="cellIs" dxfId="5450" priority="9446" operator="equal">
      <formula>"//"</formula>
    </cfRule>
    <cfRule type="cellIs" dxfId="5449" priority="9447" operator="equal">
      <formula>"А"</formula>
    </cfRule>
    <cfRule type="cellIs" dxfId="5448" priority="9448" operator="equal">
      <formula>"Н"</formula>
    </cfRule>
  </conditionalFormatting>
  <conditionalFormatting sqref="B70:O70">
    <cfRule type="cellIs" dxfId="5447" priority="9404" operator="equal">
      <formula>#REF!</formula>
    </cfRule>
    <cfRule type="cellIs" dxfId="5446" priority="9405" operator="equal">
      <formula>"="</formula>
    </cfRule>
    <cfRule type="cellIs" dxfId="5445" priority="9406" operator="equal">
      <formula>#REF!</formula>
    </cfRule>
  </conditionalFormatting>
  <conditionalFormatting sqref="B70:O70">
    <cfRule type="cellIs" dxfId="5444" priority="9400" operator="equal">
      <formula>"В"</formula>
    </cfRule>
    <cfRule type="cellIs" dxfId="5443" priority="9401" operator="equal">
      <formula>"//"</formula>
    </cfRule>
    <cfRule type="cellIs" dxfId="5442" priority="9402" operator="equal">
      <formula>"А"</formula>
    </cfRule>
    <cfRule type="cellIs" dxfId="5441" priority="9403" operator="equal">
      <formula>"Н"</formula>
    </cfRule>
  </conditionalFormatting>
  <conditionalFormatting sqref="D24:Q24">
    <cfRule type="cellIs" dxfId="5440" priority="9393" operator="equal">
      <formula>"В"</formula>
    </cfRule>
    <cfRule type="cellIs" dxfId="5439" priority="9394" operator="equal">
      <formula>"//"</formula>
    </cfRule>
    <cfRule type="cellIs" dxfId="5438" priority="9395" operator="equal">
      <formula>"А"</formula>
    </cfRule>
    <cfRule type="cellIs" dxfId="5437" priority="9396" operator="equal">
      <formula>"Н"</formula>
    </cfRule>
  </conditionalFormatting>
  <conditionalFormatting sqref="H56:T56">
    <cfRule type="cellIs" dxfId="5436" priority="9344" operator="equal">
      <formula>"В"</formula>
    </cfRule>
    <cfRule type="cellIs" dxfId="5435" priority="9345" operator="equal">
      <formula>"//"</formula>
    </cfRule>
    <cfRule type="cellIs" dxfId="5434" priority="9346" operator="equal">
      <formula>"А"</formula>
    </cfRule>
    <cfRule type="cellIs" dxfId="5433" priority="9347" operator="equal">
      <formula>"Н"</formula>
    </cfRule>
  </conditionalFormatting>
  <conditionalFormatting sqref="AM57">
    <cfRule type="cellIs" dxfId="5432" priority="9340" operator="equal">
      <formula>"В"</formula>
    </cfRule>
    <cfRule type="cellIs" dxfId="5431" priority="9341" operator="equal">
      <formula>"//"</formula>
    </cfRule>
    <cfRule type="cellIs" dxfId="5430" priority="9342" operator="equal">
      <formula>"А"</formula>
    </cfRule>
    <cfRule type="cellIs" dxfId="5429" priority="9343" operator="equal">
      <formula>"Н"</formula>
    </cfRule>
  </conditionalFormatting>
  <conditionalFormatting sqref="AK57:AM57">
    <cfRule type="cellIs" dxfId="5428" priority="9336" operator="equal">
      <formula>"В"</formula>
    </cfRule>
    <cfRule type="cellIs" dxfId="5427" priority="9337" operator="equal">
      <formula>"//"</formula>
    </cfRule>
    <cfRule type="cellIs" dxfId="5426" priority="9338" operator="equal">
      <formula>"А"</formula>
    </cfRule>
    <cfRule type="cellIs" dxfId="5425" priority="9339" operator="equal">
      <formula>"Н"</formula>
    </cfRule>
  </conditionalFormatting>
  <conditionalFormatting sqref="AR57:AS60">
    <cfRule type="cellIs" dxfId="5424" priority="9332" operator="equal">
      <formula>"В"</formula>
    </cfRule>
    <cfRule type="cellIs" dxfId="5423" priority="9333" operator="equal">
      <formula>"//"</formula>
    </cfRule>
    <cfRule type="cellIs" dxfId="5422" priority="9334" operator="equal">
      <formula>"А"</formula>
    </cfRule>
    <cfRule type="cellIs" dxfId="5421" priority="9335" operator="equal">
      <formula>"Н"</formula>
    </cfRule>
  </conditionalFormatting>
  <conditionalFormatting sqref="AR57:AS60">
    <cfRule type="cellIs" dxfId="5420" priority="9328" operator="equal">
      <formula>"В"</formula>
    </cfRule>
    <cfRule type="cellIs" dxfId="5419" priority="9329" operator="equal">
      <formula>"//"</formula>
    </cfRule>
    <cfRule type="cellIs" dxfId="5418" priority="9330" operator="equal">
      <formula>"А"</formula>
    </cfRule>
    <cfRule type="cellIs" dxfId="5417" priority="9331" operator="equal">
      <formula>"Н"</formula>
    </cfRule>
  </conditionalFormatting>
  <conditionalFormatting sqref="AF127:AN127 D127:E129 F127:T128 AW127:BF129 AQ127:AT128 AF128:AJ128">
    <cfRule type="cellIs" dxfId="5416" priority="9307" operator="equal">
      <formula>#REF!</formula>
    </cfRule>
    <cfRule type="cellIs" dxfId="5415" priority="9308" operator="equal">
      <formula>"="</formula>
    </cfRule>
    <cfRule type="cellIs" dxfId="5414" priority="9309" operator="equal">
      <formula>#REF!</formula>
    </cfRule>
  </conditionalFormatting>
  <conditionalFormatting sqref="AF127:AN127 D127:E129 F127:T128 AW127:BF129 AQ127:AT128 AF128:AJ128">
    <cfRule type="cellIs" dxfId="5413" priority="9304" operator="equal">
      <formula>#REF!</formula>
    </cfRule>
    <cfRule type="cellIs" dxfId="5412" priority="9305" operator="equal">
      <formula>"="</formula>
    </cfRule>
    <cfRule type="cellIs" dxfId="5411" priority="9306" operator="equal">
      <formula>#REF!</formula>
    </cfRule>
  </conditionalFormatting>
  <conditionalFormatting sqref="AF127:AN127 D127:E129 F127:T128 AW127:BF129 AQ127:AT128 AF128:AJ128">
    <cfRule type="cellIs" dxfId="5410" priority="9300" operator="equal">
      <formula>"В"</formula>
    </cfRule>
    <cfRule type="cellIs" dxfId="5409" priority="9301" operator="equal">
      <formula>"//"</formula>
    </cfRule>
    <cfRule type="cellIs" dxfId="5408" priority="9302" operator="equal">
      <formula>"А"</formula>
    </cfRule>
    <cfRule type="cellIs" dxfId="5407" priority="9303" operator="equal">
      <formula>"Н"</formula>
    </cfRule>
  </conditionalFormatting>
  <conditionalFormatting sqref="F125:Q125">
    <cfRule type="cellIs" dxfId="5406" priority="9283" operator="equal">
      <formula>#REF!</formula>
    </cfRule>
    <cfRule type="cellIs" dxfId="5405" priority="9284" operator="equal">
      <formula>"="</formula>
    </cfRule>
    <cfRule type="cellIs" dxfId="5404" priority="9285" operator="equal">
      <formula>#REF!</formula>
    </cfRule>
  </conditionalFormatting>
  <conditionalFormatting sqref="F125:Q125">
    <cfRule type="cellIs" dxfId="5403" priority="9279" operator="equal">
      <formula>"В"</formula>
    </cfRule>
    <cfRule type="cellIs" dxfId="5402" priority="9280" operator="equal">
      <formula>"//"</formula>
    </cfRule>
    <cfRule type="cellIs" dxfId="5401" priority="9281" operator="equal">
      <formula>"А"</formula>
    </cfRule>
    <cfRule type="cellIs" dxfId="5400" priority="9282" operator="equal">
      <formula>"Н"</formula>
    </cfRule>
  </conditionalFormatting>
  <conditionalFormatting sqref="Y141:AX141">
    <cfRule type="cellIs" dxfId="5399" priority="9276" operator="equal">
      <formula>#REF!</formula>
    </cfRule>
    <cfRule type="cellIs" dxfId="5398" priority="9277" operator="equal">
      <formula>"="</formula>
    </cfRule>
    <cfRule type="cellIs" dxfId="5397" priority="9278" operator="equal">
      <formula>#REF!</formula>
    </cfRule>
  </conditionalFormatting>
  <conditionalFormatting sqref="B141:G141">
    <cfRule type="cellIs" dxfId="5396" priority="9273" operator="equal">
      <formula>#REF!</formula>
    </cfRule>
    <cfRule type="cellIs" dxfId="5395" priority="9274" operator="equal">
      <formula>"="</formula>
    </cfRule>
    <cfRule type="cellIs" dxfId="5394" priority="9275" operator="equal">
      <formula>#REF!</formula>
    </cfRule>
  </conditionalFormatting>
  <conditionalFormatting sqref="B141:G141">
    <cfRule type="cellIs" dxfId="5393" priority="9269" operator="equal">
      <formula>"В"</formula>
    </cfRule>
    <cfRule type="cellIs" dxfId="5392" priority="9270" operator="equal">
      <formula>"//"</formula>
    </cfRule>
    <cfRule type="cellIs" dxfId="5391" priority="9271" operator="equal">
      <formula>"А"</formula>
    </cfRule>
    <cfRule type="cellIs" dxfId="5390" priority="9272" operator="equal">
      <formula>"Н"</formula>
    </cfRule>
  </conditionalFormatting>
  <conditionalFormatting sqref="F141:Q141">
    <cfRule type="cellIs" dxfId="5389" priority="9266" operator="equal">
      <formula>#REF!</formula>
    </cfRule>
    <cfRule type="cellIs" dxfId="5388" priority="9267" operator="equal">
      <formula>"="</formula>
    </cfRule>
    <cfRule type="cellIs" dxfId="5387" priority="9268" operator="equal">
      <formula>#REF!</formula>
    </cfRule>
  </conditionalFormatting>
  <conditionalFormatting sqref="F141:Q141 Y141:AX141">
    <cfRule type="cellIs" dxfId="5386" priority="9262" operator="equal">
      <formula>"В"</formula>
    </cfRule>
    <cfRule type="cellIs" dxfId="5385" priority="9263" operator="equal">
      <formula>"//"</formula>
    </cfRule>
    <cfRule type="cellIs" dxfId="5384" priority="9264" operator="equal">
      <formula>"А"</formula>
    </cfRule>
    <cfRule type="cellIs" dxfId="5383" priority="9265" operator="equal">
      <formula>"Н"</formula>
    </cfRule>
  </conditionalFormatting>
  <conditionalFormatting sqref="AM60">
    <cfRule type="cellIs" dxfId="5382" priority="9225" operator="equal">
      <formula>"В"</formula>
    </cfRule>
    <cfRule type="cellIs" dxfId="5381" priority="9226" operator="equal">
      <formula>"//"</formula>
    </cfRule>
    <cfRule type="cellIs" dxfId="5380" priority="9227" operator="equal">
      <formula>"А"</formula>
    </cfRule>
    <cfRule type="cellIs" dxfId="5379" priority="9228" operator="equal">
      <formula>"Н"</formula>
    </cfRule>
  </conditionalFormatting>
  <conditionalFormatting sqref="AK60:AM60">
    <cfRule type="cellIs" dxfId="5378" priority="9221" operator="equal">
      <formula>"В"</formula>
    </cfRule>
    <cfRule type="cellIs" dxfId="5377" priority="9222" operator="equal">
      <formula>"//"</formula>
    </cfRule>
    <cfRule type="cellIs" dxfId="5376" priority="9223" operator="equal">
      <formula>"А"</formula>
    </cfRule>
    <cfRule type="cellIs" dxfId="5375" priority="9224" operator="equal">
      <formula>"Н"</formula>
    </cfRule>
  </conditionalFormatting>
  <conditionalFormatting sqref="K134:L134">
    <cfRule type="cellIs" dxfId="5374" priority="9178" operator="equal">
      <formula>#REF!</formula>
    </cfRule>
    <cfRule type="cellIs" dxfId="5373" priority="9179" operator="equal">
      <formula>"="</formula>
    </cfRule>
    <cfRule type="cellIs" dxfId="5372" priority="9180" operator="equal">
      <formula>#REF!</formula>
    </cfRule>
  </conditionalFormatting>
  <conditionalFormatting sqref="K134:L134">
    <cfRule type="cellIs" dxfId="5371" priority="9175" operator="equal">
      <formula>#REF!</formula>
    </cfRule>
    <cfRule type="cellIs" dxfId="5370" priority="9176" operator="equal">
      <formula>"="</formula>
    </cfRule>
    <cfRule type="cellIs" dxfId="5369" priority="9177" operator="equal">
      <formula>#REF!</formula>
    </cfRule>
  </conditionalFormatting>
  <conditionalFormatting sqref="K134:L134">
    <cfRule type="cellIs" dxfId="5368" priority="9171" operator="equal">
      <formula>"В"</formula>
    </cfRule>
    <cfRule type="cellIs" dxfId="5367" priority="9172" operator="equal">
      <formula>"//"</formula>
    </cfRule>
    <cfRule type="cellIs" dxfId="5366" priority="9173" operator="equal">
      <formula>"А"</formula>
    </cfRule>
    <cfRule type="cellIs" dxfId="5365" priority="9174" operator="equal">
      <formula>"Н"</formula>
    </cfRule>
  </conditionalFormatting>
  <conditionalFormatting sqref="AF134:AG134">
    <cfRule type="cellIs" dxfId="5364" priority="9168" operator="equal">
      <formula>#REF!</formula>
    </cfRule>
    <cfRule type="cellIs" dxfId="5363" priority="9169" operator="equal">
      <formula>"="</formula>
    </cfRule>
    <cfRule type="cellIs" dxfId="5362" priority="9170" operator="equal">
      <formula>#REF!</formula>
    </cfRule>
  </conditionalFormatting>
  <conditionalFormatting sqref="AF134:AG134">
    <cfRule type="cellIs" dxfId="5361" priority="9165" operator="equal">
      <formula>#REF!</formula>
    </cfRule>
    <cfRule type="cellIs" dxfId="5360" priority="9166" operator="equal">
      <formula>"="</formula>
    </cfRule>
    <cfRule type="cellIs" dxfId="5359" priority="9167" operator="equal">
      <formula>#REF!</formula>
    </cfRule>
  </conditionalFormatting>
  <conditionalFormatting sqref="AF134:AG134">
    <cfRule type="cellIs" dxfId="5358" priority="9161" operator="equal">
      <formula>"В"</formula>
    </cfRule>
    <cfRule type="cellIs" dxfId="5357" priority="9162" operator="equal">
      <formula>"//"</formula>
    </cfRule>
    <cfRule type="cellIs" dxfId="5356" priority="9163" operator="equal">
      <formula>"А"</formula>
    </cfRule>
    <cfRule type="cellIs" dxfId="5355" priority="9164" operator="equal">
      <formula>"Н"</formula>
    </cfRule>
  </conditionalFormatting>
  <conditionalFormatting sqref="AS147 AV147">
    <cfRule type="cellIs" dxfId="5354" priority="9092" operator="equal">
      <formula>#REF!</formula>
    </cfRule>
    <cfRule type="cellIs" dxfId="5353" priority="9093" operator="equal">
      <formula>"="</formula>
    </cfRule>
    <cfRule type="cellIs" dxfId="5352" priority="9094" operator="equal">
      <formula>#REF!</formula>
    </cfRule>
  </conditionalFormatting>
  <conditionalFormatting sqref="AS147 AV147">
    <cfRule type="cellIs" dxfId="5351" priority="9089" operator="equal">
      <formula>#REF!</formula>
    </cfRule>
    <cfRule type="cellIs" dxfId="5350" priority="9090" operator="equal">
      <formula>"="</formula>
    </cfRule>
    <cfRule type="cellIs" dxfId="5349" priority="9091" operator="equal">
      <formula>#REF!</formula>
    </cfRule>
  </conditionalFormatting>
  <conditionalFormatting sqref="AS147 AV147">
    <cfRule type="cellIs" dxfId="5348" priority="9085" operator="equal">
      <formula>"В"</formula>
    </cfRule>
    <cfRule type="cellIs" dxfId="5347" priority="9086" operator="equal">
      <formula>"//"</formula>
    </cfRule>
    <cfRule type="cellIs" dxfId="5346" priority="9087" operator="equal">
      <formula>"А"</formula>
    </cfRule>
    <cfRule type="cellIs" dxfId="5345" priority="9088" operator="equal">
      <formula>"Н"</formula>
    </cfRule>
  </conditionalFormatting>
  <conditionalFormatting sqref="AV57:BF57 AV60:BF60 BE59:BF59 BE61 BE58">
    <cfRule type="cellIs" dxfId="5344" priority="9014" operator="equal">
      <formula>#REF!</formula>
    </cfRule>
    <cfRule type="cellIs" dxfId="5343" priority="9015" operator="equal">
      <formula>"="</formula>
    </cfRule>
    <cfRule type="cellIs" dxfId="5342" priority="9016" operator="equal">
      <formula>#REF!</formula>
    </cfRule>
  </conditionalFormatting>
  <conditionalFormatting sqref="AV57:BF57 AV60:BF60 BE59:BF59 BE61 BE58">
    <cfRule type="cellIs" dxfId="5341" priority="9011" operator="equal">
      <formula>#REF!</formula>
    </cfRule>
    <cfRule type="cellIs" dxfId="5340" priority="9012" operator="equal">
      <formula>"="</formula>
    </cfRule>
    <cfRule type="cellIs" dxfId="5339" priority="9013" operator="equal">
      <formula>#REF!</formula>
    </cfRule>
  </conditionalFormatting>
  <conditionalFormatting sqref="AV57:BF57 AV60:BF60 BE59:BF59 BE61 BE58">
    <cfRule type="cellIs" dxfId="5338" priority="9007" operator="equal">
      <formula>"В"</formula>
    </cfRule>
    <cfRule type="cellIs" dxfId="5337" priority="9008" operator="equal">
      <formula>"//"</formula>
    </cfRule>
    <cfRule type="cellIs" dxfId="5336" priority="9009" operator="equal">
      <formula>"А"</formula>
    </cfRule>
    <cfRule type="cellIs" dxfId="5335" priority="9010" operator="equal">
      <formula>"Н"</formula>
    </cfRule>
  </conditionalFormatting>
  <conditionalFormatting sqref="AZ46:BC46">
    <cfRule type="cellIs" dxfId="5334" priority="8980" operator="equal">
      <formula>#REF!</formula>
    </cfRule>
    <cfRule type="cellIs" dxfId="5333" priority="8981" operator="equal">
      <formula>"="</formula>
    </cfRule>
    <cfRule type="cellIs" dxfId="5332" priority="8982" operator="equal">
      <formula>#REF!</formula>
    </cfRule>
  </conditionalFormatting>
  <conditionalFormatting sqref="BB134:BC134">
    <cfRule type="cellIs" dxfId="5331" priority="8966" operator="equal">
      <formula>"В"</formula>
    </cfRule>
    <cfRule type="cellIs" dxfId="5330" priority="8967" operator="equal">
      <formula>"//"</formula>
    </cfRule>
    <cfRule type="cellIs" dxfId="5329" priority="8968" operator="equal">
      <formula>"А"</formula>
    </cfRule>
    <cfRule type="cellIs" dxfId="5328" priority="8969" operator="equal">
      <formula>"Н"</formula>
    </cfRule>
  </conditionalFormatting>
  <conditionalFormatting sqref="Z109:AA109">
    <cfRule type="cellIs" dxfId="5327" priority="8936" operator="equal">
      <formula>#REF!</formula>
    </cfRule>
    <cfRule type="cellIs" dxfId="5326" priority="8937" operator="equal">
      <formula>"="</formula>
    </cfRule>
    <cfRule type="cellIs" dxfId="5325" priority="8938" operator="equal">
      <formula>#REF!</formula>
    </cfRule>
  </conditionalFormatting>
  <conditionalFormatting sqref="Z109:AA109">
    <cfRule type="cellIs" dxfId="5324" priority="8933" operator="equal">
      <formula>#REF!</formula>
    </cfRule>
    <cfRule type="cellIs" dxfId="5323" priority="8934" operator="equal">
      <formula>"="</formula>
    </cfRule>
    <cfRule type="cellIs" dxfId="5322" priority="8935" operator="equal">
      <formula>#REF!</formula>
    </cfRule>
  </conditionalFormatting>
  <conditionalFormatting sqref="Z109:AA109">
    <cfRule type="cellIs" dxfId="5321" priority="8929" operator="equal">
      <formula>"В"</formula>
    </cfRule>
    <cfRule type="cellIs" dxfId="5320" priority="8930" operator="equal">
      <formula>"//"</formula>
    </cfRule>
    <cfRule type="cellIs" dxfId="5319" priority="8931" operator="equal">
      <formula>"А"</formula>
    </cfRule>
    <cfRule type="cellIs" dxfId="5318" priority="8932" operator="equal">
      <formula>"Н"</formula>
    </cfRule>
  </conditionalFormatting>
  <conditionalFormatting sqref="Z109:AC109">
    <cfRule type="cellIs" dxfId="5317" priority="8926" operator="equal">
      <formula>#REF!</formula>
    </cfRule>
    <cfRule type="cellIs" dxfId="5316" priority="8927" operator="equal">
      <formula>"="</formula>
    </cfRule>
    <cfRule type="cellIs" dxfId="5315" priority="8928" operator="equal">
      <formula>#REF!</formula>
    </cfRule>
  </conditionalFormatting>
  <conditionalFormatting sqref="Z109:AC109">
    <cfRule type="cellIs" dxfId="5314" priority="8923" operator="equal">
      <formula>#REF!</formula>
    </cfRule>
    <cfRule type="cellIs" dxfId="5313" priority="8924" operator="equal">
      <formula>"="</formula>
    </cfRule>
    <cfRule type="cellIs" dxfId="5312" priority="8925" operator="equal">
      <formula>#REF!</formula>
    </cfRule>
  </conditionalFormatting>
  <conditionalFormatting sqref="Z109:AC109">
    <cfRule type="cellIs" dxfId="5311" priority="8919" operator="equal">
      <formula>"В"</formula>
    </cfRule>
    <cfRule type="cellIs" dxfId="5310" priority="8920" operator="equal">
      <formula>"//"</formula>
    </cfRule>
    <cfRule type="cellIs" dxfId="5309" priority="8921" operator="equal">
      <formula>"А"</formula>
    </cfRule>
    <cfRule type="cellIs" dxfId="5308" priority="8922" operator="equal">
      <formula>"Н"</formula>
    </cfRule>
  </conditionalFormatting>
  <conditionalFormatting sqref="Z117:AA117">
    <cfRule type="cellIs" dxfId="5307" priority="8916" operator="equal">
      <formula>#REF!</formula>
    </cfRule>
    <cfRule type="cellIs" dxfId="5306" priority="8917" operator="equal">
      <formula>"="</formula>
    </cfRule>
    <cfRule type="cellIs" dxfId="5305" priority="8918" operator="equal">
      <formula>#REF!</formula>
    </cfRule>
  </conditionalFormatting>
  <conditionalFormatting sqref="Z117:AA117">
    <cfRule type="cellIs" dxfId="5304" priority="8913" operator="equal">
      <formula>#REF!</formula>
    </cfRule>
    <cfRule type="cellIs" dxfId="5303" priority="8914" operator="equal">
      <formula>"="</formula>
    </cfRule>
    <cfRule type="cellIs" dxfId="5302" priority="8915" operator="equal">
      <formula>#REF!</formula>
    </cfRule>
  </conditionalFormatting>
  <conditionalFormatting sqref="Z117:AA117">
    <cfRule type="cellIs" dxfId="5301" priority="8909" operator="equal">
      <formula>"В"</formula>
    </cfRule>
    <cfRule type="cellIs" dxfId="5300" priority="8910" operator="equal">
      <formula>"//"</formula>
    </cfRule>
    <cfRule type="cellIs" dxfId="5299" priority="8911" operator="equal">
      <formula>"А"</formula>
    </cfRule>
    <cfRule type="cellIs" dxfId="5298" priority="8912" operator="equal">
      <formula>"Н"</formula>
    </cfRule>
  </conditionalFormatting>
  <conditionalFormatting sqref="Z117:AC117">
    <cfRule type="cellIs" dxfId="5297" priority="8906" operator="equal">
      <formula>#REF!</formula>
    </cfRule>
    <cfRule type="cellIs" dxfId="5296" priority="8907" operator="equal">
      <formula>"="</formula>
    </cfRule>
    <cfRule type="cellIs" dxfId="5295" priority="8908" operator="equal">
      <formula>#REF!</formula>
    </cfRule>
  </conditionalFormatting>
  <conditionalFormatting sqref="Z117:AC117">
    <cfRule type="cellIs" dxfId="5294" priority="8903" operator="equal">
      <formula>#REF!</formula>
    </cfRule>
    <cfRule type="cellIs" dxfId="5293" priority="8904" operator="equal">
      <formula>"="</formula>
    </cfRule>
    <cfRule type="cellIs" dxfId="5292" priority="8905" operator="equal">
      <formula>#REF!</formula>
    </cfRule>
  </conditionalFormatting>
  <conditionalFormatting sqref="Z117:AC117">
    <cfRule type="cellIs" dxfId="5291" priority="8899" operator="equal">
      <formula>"В"</formula>
    </cfRule>
    <cfRule type="cellIs" dxfId="5290" priority="8900" operator="equal">
      <formula>"//"</formula>
    </cfRule>
    <cfRule type="cellIs" dxfId="5289" priority="8901" operator="equal">
      <formula>"А"</formula>
    </cfRule>
    <cfRule type="cellIs" dxfId="5288" priority="8902" operator="equal">
      <formula>"Н"</formula>
    </cfRule>
  </conditionalFormatting>
  <conditionalFormatting sqref="Z114:AC114">
    <cfRule type="cellIs" dxfId="5287" priority="8896" operator="equal">
      <formula>#REF!</formula>
    </cfRule>
    <cfRule type="cellIs" dxfId="5286" priority="8897" operator="equal">
      <formula>"="</formula>
    </cfRule>
    <cfRule type="cellIs" dxfId="5285" priority="8898" operator="equal">
      <formula>#REF!</formula>
    </cfRule>
  </conditionalFormatting>
  <conditionalFormatting sqref="Z114:AC114">
    <cfRule type="cellIs" dxfId="5284" priority="8893" operator="equal">
      <formula>#REF!</formula>
    </cfRule>
    <cfRule type="cellIs" dxfId="5283" priority="8894" operator="equal">
      <formula>"="</formula>
    </cfRule>
    <cfRule type="cellIs" dxfId="5282" priority="8895" operator="equal">
      <formula>#REF!</formula>
    </cfRule>
  </conditionalFormatting>
  <conditionalFormatting sqref="Z114:AC114">
    <cfRule type="cellIs" dxfId="5281" priority="8889" operator="equal">
      <formula>"В"</formula>
    </cfRule>
    <cfRule type="cellIs" dxfId="5280" priority="8890" operator="equal">
      <formula>"//"</formula>
    </cfRule>
    <cfRule type="cellIs" dxfId="5279" priority="8891" operator="equal">
      <formula>"А"</formula>
    </cfRule>
    <cfRule type="cellIs" dxfId="5278" priority="8892" operator="equal">
      <formula>"Н"</formula>
    </cfRule>
  </conditionalFormatting>
  <conditionalFormatting sqref="AU146 AU144">
    <cfRule type="cellIs" dxfId="5277" priority="8741" operator="equal">
      <formula>#REF!</formula>
    </cfRule>
    <cfRule type="cellIs" dxfId="5276" priority="8742" operator="equal">
      <formula>"="</formula>
    </cfRule>
    <cfRule type="cellIs" dxfId="5275" priority="8743" operator="equal">
      <formula>#REF!</formula>
    </cfRule>
  </conditionalFormatting>
  <conditionalFormatting sqref="AU146 AU144">
    <cfRule type="cellIs" dxfId="5274" priority="8738" operator="equal">
      <formula>#REF!</formula>
    </cfRule>
    <cfRule type="cellIs" dxfId="5273" priority="8739" operator="equal">
      <formula>"="</formula>
    </cfRule>
    <cfRule type="cellIs" dxfId="5272" priority="8740" operator="equal">
      <formula>#REF!</formula>
    </cfRule>
  </conditionalFormatting>
  <conditionalFormatting sqref="AU146 AU144">
    <cfRule type="cellIs" dxfId="5271" priority="8734" operator="equal">
      <formula>"В"</formula>
    </cfRule>
    <cfRule type="cellIs" dxfId="5270" priority="8735" operator="equal">
      <formula>"//"</formula>
    </cfRule>
    <cfRule type="cellIs" dxfId="5269" priority="8736" operator="equal">
      <formula>"А"</formula>
    </cfRule>
    <cfRule type="cellIs" dxfId="5268" priority="8737" operator="equal">
      <formula>"Н"</formula>
    </cfRule>
  </conditionalFormatting>
  <conditionalFormatting sqref="AX144:AY144 AX146:AY146">
    <cfRule type="cellIs" dxfId="5267" priority="8720" operator="equal">
      <formula>"В"</formula>
    </cfRule>
    <cfRule type="cellIs" dxfId="5266" priority="8721" operator="equal">
      <formula>"//"</formula>
    </cfRule>
    <cfRule type="cellIs" dxfId="5265" priority="8722" operator="equal">
      <formula>"А"</formula>
    </cfRule>
    <cfRule type="cellIs" dxfId="5264" priority="8723" operator="equal">
      <formula>"Н"</formula>
    </cfRule>
  </conditionalFormatting>
  <conditionalFormatting sqref="AX144:AY144 AX146:AY146">
    <cfRule type="cellIs" dxfId="5263" priority="8731" operator="equal">
      <formula>#REF!</formula>
    </cfRule>
    <cfRule type="cellIs" dxfId="5262" priority="8732" operator="equal">
      <formula>"="</formula>
    </cfRule>
    <cfRule type="cellIs" dxfId="5261" priority="8733" operator="equal">
      <formula>#REF!</formula>
    </cfRule>
  </conditionalFormatting>
  <conditionalFormatting sqref="AX144:AY144 AX146:AY146">
    <cfRule type="cellIs" dxfId="5260" priority="8728" operator="equal">
      <formula>#REF!</formula>
    </cfRule>
    <cfRule type="cellIs" dxfId="5259" priority="8729" operator="equal">
      <formula>"="</formula>
    </cfRule>
    <cfRule type="cellIs" dxfId="5258" priority="8730" operator="equal">
      <formula>#REF!</formula>
    </cfRule>
  </conditionalFormatting>
  <conditionalFormatting sqref="AX144:AY144 AX146:AY146">
    <cfRule type="cellIs" dxfId="5257" priority="8724" operator="equal">
      <formula>"В"</formula>
    </cfRule>
    <cfRule type="cellIs" dxfId="5256" priority="8725" operator="equal">
      <formula>"//"</formula>
    </cfRule>
    <cfRule type="cellIs" dxfId="5255" priority="8726" operator="equal">
      <formula>"А"</formula>
    </cfRule>
    <cfRule type="cellIs" dxfId="5254" priority="8727" operator="equal">
      <formula>"Н"</formula>
    </cfRule>
  </conditionalFormatting>
  <conditionalFormatting sqref="AU146 AU144">
    <cfRule type="cellIs" dxfId="5253" priority="8678" operator="equal">
      <formula>"В"</formula>
    </cfRule>
    <cfRule type="cellIs" dxfId="5252" priority="8679" operator="equal">
      <formula>"//"</formula>
    </cfRule>
    <cfRule type="cellIs" dxfId="5251" priority="8680" operator="equal">
      <formula>"А"</formula>
    </cfRule>
    <cfRule type="cellIs" dxfId="5250" priority="8681" operator="equal">
      <formula>"Н"</formula>
    </cfRule>
  </conditionalFormatting>
  <conditionalFormatting sqref="AU146 AU144">
    <cfRule type="cellIs" dxfId="5249" priority="8689" operator="equal">
      <formula>#REF!</formula>
    </cfRule>
    <cfRule type="cellIs" dxfId="5248" priority="8690" operator="equal">
      <formula>"="</formula>
    </cfRule>
    <cfRule type="cellIs" dxfId="5247" priority="8691" operator="equal">
      <formula>#REF!</formula>
    </cfRule>
  </conditionalFormatting>
  <conditionalFormatting sqref="AU146 AU144">
    <cfRule type="cellIs" dxfId="5246" priority="8686" operator="equal">
      <formula>#REF!</formula>
    </cfRule>
    <cfRule type="cellIs" dxfId="5245" priority="8687" operator="equal">
      <formula>"="</formula>
    </cfRule>
    <cfRule type="cellIs" dxfId="5244" priority="8688" operator="equal">
      <formula>#REF!</formula>
    </cfRule>
  </conditionalFormatting>
  <conditionalFormatting sqref="AU146 AU144">
    <cfRule type="cellIs" dxfId="5243" priority="8682" operator="equal">
      <formula>"В"</formula>
    </cfRule>
    <cfRule type="cellIs" dxfId="5242" priority="8683" operator="equal">
      <formula>"//"</formula>
    </cfRule>
    <cfRule type="cellIs" dxfId="5241" priority="8684" operator="equal">
      <formula>"А"</formula>
    </cfRule>
    <cfRule type="cellIs" dxfId="5240" priority="8685" operator="equal">
      <formula>"Н"</formula>
    </cfRule>
  </conditionalFormatting>
  <conditionalFormatting sqref="AV144:AW144 AV146:AW146">
    <cfRule type="cellIs" dxfId="5239" priority="8675" operator="equal">
      <formula>#REF!</formula>
    </cfRule>
    <cfRule type="cellIs" dxfId="5238" priority="8676" operator="equal">
      <formula>"="</formula>
    </cfRule>
    <cfRule type="cellIs" dxfId="5237" priority="8677" operator="equal">
      <formula>#REF!</formula>
    </cfRule>
  </conditionalFormatting>
  <conditionalFormatting sqref="AV144:AW144 AV146:AW146">
    <cfRule type="cellIs" dxfId="5236" priority="8672" operator="equal">
      <formula>#REF!</formula>
    </cfRule>
    <cfRule type="cellIs" dxfId="5235" priority="8673" operator="equal">
      <formula>"="</formula>
    </cfRule>
    <cfRule type="cellIs" dxfId="5234" priority="8674" operator="equal">
      <formula>#REF!</formula>
    </cfRule>
  </conditionalFormatting>
  <conditionalFormatting sqref="AV144:AW144 AV146:AW146">
    <cfRule type="cellIs" dxfId="5233" priority="8668" operator="equal">
      <formula>"В"</formula>
    </cfRule>
    <cfRule type="cellIs" dxfId="5232" priority="8669" operator="equal">
      <formula>"//"</formula>
    </cfRule>
    <cfRule type="cellIs" dxfId="5231" priority="8670" operator="equal">
      <formula>"А"</formula>
    </cfRule>
    <cfRule type="cellIs" dxfId="5230" priority="8671" operator="equal">
      <formula>"Н"</formula>
    </cfRule>
  </conditionalFormatting>
  <conditionalFormatting sqref="AV144:AW144 AV146:AW146">
    <cfRule type="cellIs" dxfId="5229" priority="8654" operator="equal">
      <formula>"В"</formula>
    </cfRule>
    <cfRule type="cellIs" dxfId="5228" priority="8655" operator="equal">
      <formula>"//"</formula>
    </cfRule>
    <cfRule type="cellIs" dxfId="5227" priority="8656" operator="equal">
      <formula>"А"</formula>
    </cfRule>
    <cfRule type="cellIs" dxfId="5226" priority="8657" operator="equal">
      <formula>"Н"</formula>
    </cfRule>
  </conditionalFormatting>
  <conditionalFormatting sqref="AV144:AW144 AV146:AW146">
    <cfRule type="cellIs" dxfId="5225" priority="8665" operator="equal">
      <formula>#REF!</formula>
    </cfRule>
    <cfRule type="cellIs" dxfId="5224" priority="8666" operator="equal">
      <formula>"="</formula>
    </cfRule>
    <cfRule type="cellIs" dxfId="5223" priority="8667" operator="equal">
      <formula>#REF!</formula>
    </cfRule>
  </conditionalFormatting>
  <conditionalFormatting sqref="AV144:AW144 AV146:AW146">
    <cfRule type="cellIs" dxfId="5222" priority="8662" operator="equal">
      <formula>#REF!</formula>
    </cfRule>
    <cfRule type="cellIs" dxfId="5221" priority="8663" operator="equal">
      <formula>"="</formula>
    </cfRule>
    <cfRule type="cellIs" dxfId="5220" priority="8664" operator="equal">
      <formula>#REF!</formula>
    </cfRule>
  </conditionalFormatting>
  <conditionalFormatting sqref="AV144:AW144 AV146:AW146">
    <cfRule type="cellIs" dxfId="5219" priority="8658" operator="equal">
      <formula>"В"</formula>
    </cfRule>
    <cfRule type="cellIs" dxfId="5218" priority="8659" operator="equal">
      <formula>"//"</formula>
    </cfRule>
    <cfRule type="cellIs" dxfId="5217" priority="8660" operator="equal">
      <formula>"А"</formula>
    </cfRule>
    <cfRule type="cellIs" dxfId="5216" priority="8661" operator="equal">
      <formula>"Н"</formula>
    </cfRule>
  </conditionalFormatting>
  <conditionalFormatting sqref="AU147">
    <cfRule type="cellIs" dxfId="5215" priority="8560" operator="equal">
      <formula>"В"</formula>
    </cfRule>
    <cfRule type="cellIs" dxfId="5214" priority="8561" operator="equal">
      <formula>"//"</formula>
    </cfRule>
    <cfRule type="cellIs" dxfId="5213" priority="8562" operator="equal">
      <formula>"А"</formula>
    </cfRule>
    <cfRule type="cellIs" dxfId="5212" priority="8563" operator="equal">
      <formula>"Н"</formula>
    </cfRule>
  </conditionalFormatting>
  <conditionalFormatting sqref="AU147">
    <cfRule type="cellIs" dxfId="5211" priority="8571" operator="equal">
      <formula>#REF!</formula>
    </cfRule>
    <cfRule type="cellIs" dxfId="5210" priority="8572" operator="equal">
      <formula>"="</formula>
    </cfRule>
    <cfRule type="cellIs" dxfId="5209" priority="8573" operator="equal">
      <formula>#REF!</formula>
    </cfRule>
  </conditionalFormatting>
  <conditionalFormatting sqref="AU147">
    <cfRule type="cellIs" dxfId="5208" priority="8568" operator="equal">
      <formula>#REF!</formula>
    </cfRule>
    <cfRule type="cellIs" dxfId="5207" priority="8569" operator="equal">
      <formula>"="</formula>
    </cfRule>
    <cfRule type="cellIs" dxfId="5206" priority="8570" operator="equal">
      <formula>#REF!</formula>
    </cfRule>
  </conditionalFormatting>
  <conditionalFormatting sqref="AU147">
    <cfRule type="cellIs" dxfId="5205" priority="8564" operator="equal">
      <formula>"В"</formula>
    </cfRule>
    <cfRule type="cellIs" dxfId="5204" priority="8565" operator="equal">
      <formula>"//"</formula>
    </cfRule>
    <cfRule type="cellIs" dxfId="5203" priority="8566" operator="equal">
      <formula>"А"</formula>
    </cfRule>
    <cfRule type="cellIs" dxfId="5202" priority="8567" operator="equal">
      <formula>"Н"</formula>
    </cfRule>
  </conditionalFormatting>
  <conditionalFormatting sqref="Y57:Z57">
    <cfRule type="cellIs" dxfId="5201" priority="8493" operator="equal">
      <formula>"В"</formula>
    </cfRule>
    <cfRule type="cellIs" dxfId="5200" priority="8494" operator="equal">
      <formula>"//"</formula>
    </cfRule>
    <cfRule type="cellIs" dxfId="5199" priority="8495" operator="equal">
      <formula>"А"</formula>
    </cfRule>
    <cfRule type="cellIs" dxfId="5198" priority="8496" operator="equal">
      <formula>"Н"</formula>
    </cfRule>
  </conditionalFormatting>
  <conditionalFormatting sqref="Y57:Z57">
    <cfRule type="cellIs" dxfId="5197" priority="8489" operator="equal">
      <formula>"В"</formula>
    </cfRule>
    <cfRule type="cellIs" dxfId="5196" priority="8490" operator="equal">
      <formula>"//"</formula>
    </cfRule>
    <cfRule type="cellIs" dxfId="5195" priority="8491" operator="equal">
      <formula>"А"</formula>
    </cfRule>
    <cfRule type="cellIs" dxfId="5194" priority="8492" operator="equal">
      <formula>"Н"</formula>
    </cfRule>
  </conditionalFormatting>
  <conditionalFormatting sqref="AU57 AU60">
    <cfRule type="cellIs" dxfId="5193" priority="8464" operator="equal">
      <formula>#REF!</formula>
    </cfRule>
    <cfRule type="cellIs" dxfId="5192" priority="8465" operator="equal">
      <formula>"="</formula>
    </cfRule>
    <cfRule type="cellIs" dxfId="5191" priority="8466" operator="equal">
      <formula>#REF!</formula>
    </cfRule>
  </conditionalFormatting>
  <conditionalFormatting sqref="AU57 AU60">
    <cfRule type="cellIs" dxfId="5190" priority="8461" operator="equal">
      <formula>#REF!</formula>
    </cfRule>
    <cfRule type="cellIs" dxfId="5189" priority="8462" operator="equal">
      <formula>"="</formula>
    </cfRule>
    <cfRule type="cellIs" dxfId="5188" priority="8463" operator="equal">
      <formula>#REF!</formula>
    </cfRule>
  </conditionalFormatting>
  <conditionalFormatting sqref="AU57 AU60">
    <cfRule type="cellIs" dxfId="5187" priority="8457" operator="equal">
      <formula>"В"</formula>
    </cfRule>
    <cfRule type="cellIs" dxfId="5186" priority="8458" operator="equal">
      <formula>"//"</formula>
    </cfRule>
    <cfRule type="cellIs" dxfId="5185" priority="8459" operator="equal">
      <formula>"А"</formula>
    </cfRule>
    <cfRule type="cellIs" dxfId="5184" priority="8460" operator="equal">
      <formula>"Н"</formula>
    </cfRule>
  </conditionalFormatting>
  <conditionalFormatting sqref="AU60">
    <cfRule type="cellIs" dxfId="5183" priority="8453" operator="equal">
      <formula>"В"</formula>
    </cfRule>
    <cfRule type="cellIs" dxfId="5182" priority="8454" operator="equal">
      <formula>"//"</formula>
    </cfRule>
    <cfRule type="cellIs" dxfId="5181" priority="8455" operator="equal">
      <formula>"А"</formula>
    </cfRule>
    <cfRule type="cellIs" dxfId="5180" priority="8456" operator="equal">
      <formula>"Н"</formula>
    </cfRule>
  </conditionalFormatting>
  <conditionalFormatting sqref="AU60">
    <cfRule type="cellIs" dxfId="5179" priority="8449" operator="equal">
      <formula>"В"</formula>
    </cfRule>
    <cfRule type="cellIs" dxfId="5178" priority="8450" operator="equal">
      <formula>"//"</formula>
    </cfRule>
    <cfRule type="cellIs" dxfId="5177" priority="8451" operator="equal">
      <formula>"А"</formula>
    </cfRule>
    <cfRule type="cellIs" dxfId="5176" priority="8452" operator="equal">
      <formula>"Н"</formula>
    </cfRule>
  </conditionalFormatting>
  <conditionalFormatting sqref="AS57:AS60">
    <cfRule type="cellIs" dxfId="5175" priority="8425" operator="equal">
      <formula>"В"</formula>
    </cfRule>
    <cfRule type="cellIs" dxfId="5174" priority="8426" operator="equal">
      <formula>"//"</formula>
    </cfRule>
    <cfRule type="cellIs" dxfId="5173" priority="8427" operator="equal">
      <formula>"А"</formula>
    </cfRule>
    <cfRule type="cellIs" dxfId="5172" priority="8428" operator="equal">
      <formula>"Н"</formula>
    </cfRule>
  </conditionalFormatting>
  <conditionalFormatting sqref="AS57:AS60">
    <cfRule type="cellIs" dxfId="5171" priority="8421" operator="equal">
      <formula>"В"</formula>
    </cfRule>
    <cfRule type="cellIs" dxfId="5170" priority="8422" operator="equal">
      <formula>"//"</formula>
    </cfRule>
    <cfRule type="cellIs" dxfId="5169" priority="8423" operator="equal">
      <formula>"А"</formula>
    </cfRule>
    <cfRule type="cellIs" dxfId="5168" priority="8424" operator="equal">
      <formula>"Н"</formula>
    </cfRule>
  </conditionalFormatting>
  <conditionalFormatting sqref="AS57:AS60">
    <cfRule type="cellIs" dxfId="5167" priority="8417" operator="equal">
      <formula>"В"</formula>
    </cfRule>
    <cfRule type="cellIs" dxfId="5166" priority="8418" operator="equal">
      <formula>"//"</formula>
    </cfRule>
    <cfRule type="cellIs" dxfId="5165" priority="8419" operator="equal">
      <formula>"А"</formula>
    </cfRule>
    <cfRule type="cellIs" dxfId="5164" priority="8420" operator="equal">
      <formula>"Н"</formula>
    </cfRule>
  </conditionalFormatting>
  <conditionalFormatting sqref="W122:X123">
    <cfRule type="cellIs" dxfId="5163" priority="8046" operator="equal">
      <formula>#REF!</formula>
    </cfRule>
    <cfRule type="cellIs" dxfId="5162" priority="8047" operator="equal">
      <formula>"="</formula>
    </cfRule>
    <cfRule type="cellIs" dxfId="5161" priority="8048" operator="equal">
      <formula>#REF!</formula>
    </cfRule>
  </conditionalFormatting>
  <conditionalFormatting sqref="W122:X123">
    <cfRule type="cellIs" dxfId="5160" priority="8043" operator="equal">
      <formula>#REF!</formula>
    </cfRule>
    <cfRule type="cellIs" dxfId="5159" priority="8044" operator="equal">
      <formula>"="</formula>
    </cfRule>
    <cfRule type="cellIs" dxfId="5158" priority="8045" operator="equal">
      <formula>#REF!</formula>
    </cfRule>
  </conditionalFormatting>
  <conditionalFormatting sqref="W122:X123">
    <cfRule type="cellIs" dxfId="5157" priority="8039" operator="equal">
      <formula>"В"</formula>
    </cfRule>
    <cfRule type="cellIs" dxfId="5156" priority="8040" operator="equal">
      <formula>"//"</formula>
    </cfRule>
    <cfRule type="cellIs" dxfId="5155" priority="8041" operator="equal">
      <formula>"А"</formula>
    </cfRule>
    <cfRule type="cellIs" dxfId="5154" priority="8042" operator="equal">
      <formula>"Н"</formula>
    </cfRule>
  </conditionalFormatting>
  <conditionalFormatting sqref="U122:AA123">
    <cfRule type="cellIs" dxfId="5153" priority="8036" operator="equal">
      <formula>#REF!</formula>
    </cfRule>
    <cfRule type="cellIs" dxfId="5152" priority="8037" operator="equal">
      <formula>"="</formula>
    </cfRule>
    <cfRule type="cellIs" dxfId="5151" priority="8038" operator="equal">
      <formula>#REF!</formula>
    </cfRule>
  </conditionalFormatting>
  <conditionalFormatting sqref="U122:AA123">
    <cfRule type="cellIs" dxfId="5150" priority="8033" operator="equal">
      <formula>#REF!</formula>
    </cfRule>
    <cfRule type="cellIs" dxfId="5149" priority="8034" operator="equal">
      <formula>"="</formula>
    </cfRule>
    <cfRule type="cellIs" dxfId="5148" priority="8035" operator="equal">
      <formula>#REF!</formula>
    </cfRule>
  </conditionalFormatting>
  <conditionalFormatting sqref="U122:AA123">
    <cfRule type="cellIs" dxfId="5147" priority="8029" operator="equal">
      <formula>"В"</formula>
    </cfRule>
    <cfRule type="cellIs" dxfId="5146" priority="8030" operator="equal">
      <formula>"//"</formula>
    </cfRule>
    <cfRule type="cellIs" dxfId="5145" priority="8031" operator="equal">
      <formula>"А"</formula>
    </cfRule>
    <cfRule type="cellIs" dxfId="5144" priority="8032" operator="equal">
      <formula>"Н"</formula>
    </cfRule>
  </conditionalFormatting>
  <conditionalFormatting sqref="U122:AA123">
    <cfRule type="cellIs" dxfId="5143" priority="8025" operator="equal">
      <formula>"В"</formula>
    </cfRule>
    <cfRule type="cellIs" dxfId="5142" priority="8026" operator="equal">
      <formula>"//"</formula>
    </cfRule>
    <cfRule type="cellIs" dxfId="5141" priority="8027" operator="equal">
      <formula>"А"</formula>
    </cfRule>
    <cfRule type="cellIs" dxfId="5140" priority="8028" operator="equal">
      <formula>"Н"</formula>
    </cfRule>
  </conditionalFormatting>
  <conditionalFormatting sqref="Z122:AC122">
    <cfRule type="cellIs" dxfId="5139" priority="8022" operator="equal">
      <formula>#REF!</formula>
    </cfRule>
    <cfRule type="cellIs" dxfId="5138" priority="8023" operator="equal">
      <formula>"="</formula>
    </cfRule>
    <cfRule type="cellIs" dxfId="5137" priority="8024" operator="equal">
      <formula>#REF!</formula>
    </cfRule>
  </conditionalFormatting>
  <conditionalFormatting sqref="Z122:AC122">
    <cfRule type="cellIs" dxfId="5136" priority="8019" operator="equal">
      <formula>#REF!</formula>
    </cfRule>
    <cfRule type="cellIs" dxfId="5135" priority="8020" operator="equal">
      <formula>"="</formula>
    </cfRule>
    <cfRule type="cellIs" dxfId="5134" priority="8021" operator="equal">
      <formula>#REF!</formula>
    </cfRule>
  </conditionalFormatting>
  <conditionalFormatting sqref="Z122:AC122">
    <cfRule type="cellIs" dxfId="5133" priority="8015" operator="equal">
      <formula>"В"</formula>
    </cfRule>
    <cfRule type="cellIs" dxfId="5132" priority="8016" operator="equal">
      <formula>"//"</formula>
    </cfRule>
    <cfRule type="cellIs" dxfId="5131" priority="8017" operator="equal">
      <formula>"А"</formula>
    </cfRule>
    <cfRule type="cellIs" dxfId="5130" priority="8018" operator="equal">
      <formula>"Н"</formula>
    </cfRule>
  </conditionalFormatting>
  <conditionalFormatting sqref="Z122:AC122">
    <cfRule type="cellIs" dxfId="5129" priority="8012" operator="equal">
      <formula>#REF!</formula>
    </cfRule>
    <cfRule type="cellIs" dxfId="5128" priority="8013" operator="equal">
      <formula>"="</formula>
    </cfRule>
    <cfRule type="cellIs" dxfId="5127" priority="8014" operator="equal">
      <formula>#REF!</formula>
    </cfRule>
  </conditionalFormatting>
  <conditionalFormatting sqref="Z122:AC122">
    <cfRule type="cellIs" dxfId="5126" priority="8009" operator="equal">
      <formula>#REF!</formula>
    </cfRule>
    <cfRule type="cellIs" dxfId="5125" priority="8010" operator="equal">
      <formula>"="</formula>
    </cfRule>
    <cfRule type="cellIs" dxfId="5124" priority="8011" operator="equal">
      <formula>#REF!</formula>
    </cfRule>
  </conditionalFormatting>
  <conditionalFormatting sqref="Z122:AC122">
    <cfRule type="cellIs" dxfId="5123" priority="8005" operator="equal">
      <formula>"В"</formula>
    </cfRule>
    <cfRule type="cellIs" dxfId="5122" priority="8006" operator="equal">
      <formula>"//"</formula>
    </cfRule>
    <cfRule type="cellIs" dxfId="5121" priority="8007" operator="equal">
      <formula>"А"</formula>
    </cfRule>
    <cfRule type="cellIs" dxfId="5120" priority="8008" operator="equal">
      <formula>"Н"</formula>
    </cfRule>
  </conditionalFormatting>
  <conditionalFormatting sqref="R125:V125">
    <cfRule type="cellIs" dxfId="5119" priority="7995" operator="equal">
      <formula>#REF!</formula>
    </cfRule>
    <cfRule type="cellIs" dxfId="5118" priority="7996" operator="equal">
      <formula>"="</formula>
    </cfRule>
    <cfRule type="cellIs" dxfId="5117" priority="7997" operator="equal">
      <formula>#REF!</formula>
    </cfRule>
  </conditionalFormatting>
  <conditionalFormatting sqref="R125:V125">
    <cfRule type="cellIs" dxfId="5116" priority="7991" operator="equal">
      <formula>"В"</formula>
    </cfRule>
    <cfRule type="cellIs" dxfId="5115" priority="7992" operator="equal">
      <formula>"//"</formula>
    </cfRule>
    <cfRule type="cellIs" dxfId="5114" priority="7993" operator="equal">
      <formula>"А"</formula>
    </cfRule>
    <cfRule type="cellIs" dxfId="5113" priority="7994" operator="equal">
      <formula>"Н"</formula>
    </cfRule>
  </conditionalFormatting>
  <conditionalFormatting sqref="W134:X134">
    <cfRule type="cellIs" dxfId="5112" priority="7934" operator="equal">
      <formula>#REF!</formula>
    </cfRule>
    <cfRule type="cellIs" dxfId="5111" priority="7935" operator="equal">
      <formula>"="</formula>
    </cfRule>
    <cfRule type="cellIs" dxfId="5110" priority="7936" operator="equal">
      <formula>#REF!</formula>
    </cfRule>
  </conditionalFormatting>
  <conditionalFormatting sqref="W134:X134">
    <cfRule type="cellIs" dxfId="5109" priority="7931" operator="equal">
      <formula>#REF!</formula>
    </cfRule>
    <cfRule type="cellIs" dxfId="5108" priority="7932" operator="equal">
      <formula>"="</formula>
    </cfRule>
    <cfRule type="cellIs" dxfId="5107" priority="7933" operator="equal">
      <formula>#REF!</formula>
    </cfRule>
  </conditionalFormatting>
  <conditionalFormatting sqref="W134:X134">
    <cfRule type="cellIs" dxfId="5106" priority="7927" operator="equal">
      <formula>"В"</formula>
    </cfRule>
    <cfRule type="cellIs" dxfId="5105" priority="7928" operator="equal">
      <formula>"//"</formula>
    </cfRule>
    <cfRule type="cellIs" dxfId="5104" priority="7929" operator="equal">
      <formula>"А"</formula>
    </cfRule>
    <cfRule type="cellIs" dxfId="5103" priority="7930" operator="equal">
      <formula>"Н"</formula>
    </cfRule>
  </conditionalFormatting>
  <conditionalFormatting sqref="W133:W134">
    <cfRule type="cellIs" dxfId="5102" priority="7924" operator="equal">
      <formula>#REF!</formula>
    </cfRule>
    <cfRule type="cellIs" dxfId="5101" priority="7925" operator="equal">
      <formula>"="</formula>
    </cfRule>
    <cfRule type="cellIs" dxfId="5100" priority="7926" operator="equal">
      <formula>#REF!</formula>
    </cfRule>
  </conditionalFormatting>
  <conditionalFormatting sqref="W133:W134">
    <cfRule type="cellIs" dxfId="5099" priority="7921" operator="equal">
      <formula>#REF!</formula>
    </cfRule>
    <cfRule type="cellIs" dxfId="5098" priority="7922" operator="equal">
      <formula>"="</formula>
    </cfRule>
    <cfRule type="cellIs" dxfId="5097" priority="7923" operator="equal">
      <formula>#REF!</formula>
    </cfRule>
  </conditionalFormatting>
  <conditionalFormatting sqref="W133:W134">
    <cfRule type="cellIs" dxfId="5096" priority="7917" operator="equal">
      <formula>"В"</formula>
    </cfRule>
    <cfRule type="cellIs" dxfId="5095" priority="7918" operator="equal">
      <formula>"//"</formula>
    </cfRule>
    <cfRule type="cellIs" dxfId="5094" priority="7919" operator="equal">
      <formula>"А"</formula>
    </cfRule>
    <cfRule type="cellIs" dxfId="5093" priority="7920" operator="equal">
      <formula>"Н"</formula>
    </cfRule>
  </conditionalFormatting>
  <conditionalFormatting sqref="W133:Z134">
    <cfRule type="cellIs" dxfId="5092" priority="7904" operator="equal">
      <formula>#REF!</formula>
    </cfRule>
    <cfRule type="cellIs" dxfId="5091" priority="7905" operator="equal">
      <formula>"="</formula>
    </cfRule>
    <cfRule type="cellIs" dxfId="5090" priority="7906" operator="equal">
      <formula>#REF!</formula>
    </cfRule>
  </conditionalFormatting>
  <conditionalFormatting sqref="W133:Z134">
    <cfRule type="cellIs" dxfId="5089" priority="7901" operator="equal">
      <formula>#REF!</formula>
    </cfRule>
    <cfRule type="cellIs" dxfId="5088" priority="7902" operator="equal">
      <formula>"="</formula>
    </cfRule>
    <cfRule type="cellIs" dxfId="5087" priority="7903" operator="equal">
      <formula>#REF!</formula>
    </cfRule>
  </conditionalFormatting>
  <conditionalFormatting sqref="W133:Z134">
    <cfRule type="cellIs" dxfId="5086" priority="7897" operator="equal">
      <formula>"В"</formula>
    </cfRule>
    <cfRule type="cellIs" dxfId="5085" priority="7898" operator="equal">
      <formula>"//"</formula>
    </cfRule>
    <cfRule type="cellIs" dxfId="5084" priority="7899" operator="equal">
      <formula>"А"</formula>
    </cfRule>
    <cfRule type="cellIs" dxfId="5083" priority="7900" operator="equal">
      <formula>"Н"</formula>
    </cfRule>
  </conditionalFormatting>
  <conditionalFormatting sqref="W133:Z134">
    <cfRule type="cellIs" dxfId="5082" priority="7893" operator="equal">
      <formula>"В"</formula>
    </cfRule>
    <cfRule type="cellIs" dxfId="5081" priority="7894" operator="equal">
      <formula>"//"</formula>
    </cfRule>
    <cfRule type="cellIs" dxfId="5080" priority="7895" operator="equal">
      <formula>"А"</formula>
    </cfRule>
    <cfRule type="cellIs" dxfId="5079" priority="7896" operator="equal">
      <formula>"Н"</formula>
    </cfRule>
  </conditionalFormatting>
  <conditionalFormatting sqref="Z134:AC134">
    <cfRule type="cellIs" dxfId="5078" priority="7890" operator="equal">
      <formula>#REF!</formula>
    </cfRule>
    <cfRule type="cellIs" dxfId="5077" priority="7891" operator="equal">
      <formula>"="</formula>
    </cfRule>
    <cfRule type="cellIs" dxfId="5076" priority="7892" operator="equal">
      <formula>#REF!</formula>
    </cfRule>
  </conditionalFormatting>
  <conditionalFormatting sqref="Z134:AC134">
    <cfRule type="cellIs" dxfId="5075" priority="7887" operator="equal">
      <formula>#REF!</formula>
    </cfRule>
    <cfRule type="cellIs" dxfId="5074" priority="7888" operator="equal">
      <formula>"="</formula>
    </cfRule>
    <cfRule type="cellIs" dxfId="5073" priority="7889" operator="equal">
      <formula>#REF!</formula>
    </cfRule>
  </conditionalFormatting>
  <conditionalFormatting sqref="Z134:AC134">
    <cfRule type="cellIs" dxfId="5072" priority="7883" operator="equal">
      <formula>"В"</formula>
    </cfRule>
    <cfRule type="cellIs" dxfId="5071" priority="7884" operator="equal">
      <formula>"//"</formula>
    </cfRule>
    <cfRule type="cellIs" dxfId="5070" priority="7885" operator="equal">
      <formula>"А"</formula>
    </cfRule>
    <cfRule type="cellIs" dxfId="5069" priority="7886" operator="equal">
      <formula>"Н"</formula>
    </cfRule>
  </conditionalFormatting>
  <conditionalFormatting sqref="Z134:AC134">
    <cfRule type="cellIs" dxfId="5068" priority="7880" operator="equal">
      <formula>#REF!</formula>
    </cfRule>
    <cfRule type="cellIs" dxfId="5067" priority="7881" operator="equal">
      <formula>"="</formula>
    </cfRule>
    <cfRule type="cellIs" dxfId="5066" priority="7882" operator="equal">
      <formula>#REF!</formula>
    </cfRule>
  </conditionalFormatting>
  <conditionalFormatting sqref="Z134:AC134">
    <cfRule type="cellIs" dxfId="5065" priority="7877" operator="equal">
      <formula>#REF!</formula>
    </cfRule>
    <cfRule type="cellIs" dxfId="5064" priority="7878" operator="equal">
      <formula>"="</formula>
    </cfRule>
    <cfRule type="cellIs" dxfId="5063" priority="7879" operator="equal">
      <formula>#REF!</formula>
    </cfRule>
  </conditionalFormatting>
  <conditionalFormatting sqref="Z134:AC134">
    <cfRule type="cellIs" dxfId="5062" priority="7873" operator="equal">
      <formula>"В"</formula>
    </cfRule>
    <cfRule type="cellIs" dxfId="5061" priority="7874" operator="equal">
      <formula>"//"</formula>
    </cfRule>
    <cfRule type="cellIs" dxfId="5060" priority="7875" operator="equal">
      <formula>"А"</formula>
    </cfRule>
    <cfRule type="cellIs" dxfId="5059" priority="7876" operator="equal">
      <formula>"Н"</formula>
    </cfRule>
  </conditionalFormatting>
  <conditionalFormatting sqref="BD134:BE134 BE138:BE139">
    <cfRule type="cellIs" dxfId="5058" priority="7865" operator="equal">
      <formula>"В"</formula>
    </cfRule>
    <cfRule type="cellIs" dxfId="5057" priority="7866" operator="equal">
      <formula>"//"</formula>
    </cfRule>
    <cfRule type="cellIs" dxfId="5056" priority="7867" operator="equal">
      <formula>"А"</formula>
    </cfRule>
    <cfRule type="cellIs" dxfId="5055" priority="7868" operator="equal">
      <formula>"Н"</formula>
    </cfRule>
  </conditionalFormatting>
  <conditionalFormatting sqref="AW154:BE154 BE155">
    <cfRule type="cellIs" dxfId="5054" priority="7862" operator="equal">
      <formula>#REF!</formula>
    </cfRule>
    <cfRule type="cellIs" dxfId="5053" priority="7863" operator="equal">
      <formula>"="</formula>
    </cfRule>
    <cfRule type="cellIs" dxfId="5052" priority="7864" operator="equal">
      <formula>#REF!</formula>
    </cfRule>
  </conditionalFormatting>
  <conditionalFormatting sqref="AW154:BE154 BE155">
    <cfRule type="cellIs" dxfId="5051" priority="7859" operator="equal">
      <formula>#REF!</formula>
    </cfRule>
    <cfRule type="cellIs" dxfId="5050" priority="7860" operator="equal">
      <formula>"="</formula>
    </cfRule>
    <cfRule type="cellIs" dxfId="5049" priority="7861" operator="equal">
      <formula>#REF!</formula>
    </cfRule>
  </conditionalFormatting>
  <conditionalFormatting sqref="AW154:BE154 BE155">
    <cfRule type="cellIs" dxfId="5048" priority="7855" operator="equal">
      <formula>"В"</formula>
    </cfRule>
    <cfRule type="cellIs" dxfId="5047" priority="7856" operator="equal">
      <formula>"//"</formula>
    </cfRule>
    <cfRule type="cellIs" dxfId="5046" priority="7857" operator="equal">
      <formula>"А"</formula>
    </cfRule>
    <cfRule type="cellIs" dxfId="5045" priority="7858" operator="equal">
      <formula>"Н"</formula>
    </cfRule>
  </conditionalFormatting>
  <conditionalFormatting sqref="AW154:BE154 BE155">
    <cfRule type="cellIs" dxfId="5044" priority="7851" operator="equal">
      <formula>"В"</formula>
    </cfRule>
    <cfRule type="cellIs" dxfId="5043" priority="7852" operator="equal">
      <formula>"//"</formula>
    </cfRule>
    <cfRule type="cellIs" dxfId="5042" priority="7853" operator="equal">
      <formula>"А"</formula>
    </cfRule>
    <cfRule type="cellIs" dxfId="5041" priority="7854" operator="equal">
      <formula>"Н"</formula>
    </cfRule>
  </conditionalFormatting>
  <conditionalFormatting sqref="BB154:BC154">
    <cfRule type="cellIs" dxfId="5040" priority="7847" operator="equal">
      <formula>"В"</formula>
    </cfRule>
    <cfRule type="cellIs" dxfId="5039" priority="7848" operator="equal">
      <formula>"//"</formula>
    </cfRule>
    <cfRule type="cellIs" dxfId="5038" priority="7849" operator="equal">
      <formula>"А"</formula>
    </cfRule>
    <cfRule type="cellIs" dxfId="5037" priority="7850" operator="equal">
      <formula>"Н"</formula>
    </cfRule>
  </conditionalFormatting>
  <conditionalFormatting sqref="BD154:BE154 BE155">
    <cfRule type="cellIs" dxfId="5036" priority="7839" operator="equal">
      <formula>"В"</formula>
    </cfRule>
    <cfRule type="cellIs" dxfId="5035" priority="7840" operator="equal">
      <formula>"//"</formula>
    </cfRule>
    <cfRule type="cellIs" dxfId="5034" priority="7841" operator="equal">
      <formula>"А"</formula>
    </cfRule>
    <cfRule type="cellIs" dxfId="5033" priority="7842" operator="equal">
      <formula>"Н"</formula>
    </cfRule>
  </conditionalFormatting>
  <conditionalFormatting sqref="AA57:AD57">
    <cfRule type="cellIs" dxfId="5032" priority="7835" operator="equal">
      <formula>"В"</formula>
    </cfRule>
    <cfRule type="cellIs" dxfId="5031" priority="7836" operator="equal">
      <formula>"//"</formula>
    </cfRule>
    <cfRule type="cellIs" dxfId="5030" priority="7837" operator="equal">
      <formula>"А"</formula>
    </cfRule>
    <cfRule type="cellIs" dxfId="5029" priority="7838" operator="equal">
      <formula>"Н"</formula>
    </cfRule>
  </conditionalFormatting>
  <conditionalFormatting sqref="AA57:AD57">
    <cfRule type="cellIs" dxfId="5028" priority="7831" operator="equal">
      <formula>"В"</formula>
    </cfRule>
    <cfRule type="cellIs" dxfId="5027" priority="7832" operator="equal">
      <formula>"//"</formula>
    </cfRule>
    <cfRule type="cellIs" dxfId="5026" priority="7833" operator="equal">
      <formula>"А"</formula>
    </cfRule>
    <cfRule type="cellIs" dxfId="5025" priority="7834" operator="equal">
      <formula>"Н"</formula>
    </cfRule>
  </conditionalFormatting>
  <conditionalFormatting sqref="W57:X57">
    <cfRule type="cellIs" dxfId="5024" priority="7828" operator="equal">
      <formula>#REF!</formula>
    </cfRule>
    <cfRule type="cellIs" dxfId="5023" priority="7829" operator="equal">
      <formula>"="</formula>
    </cfRule>
    <cfRule type="cellIs" dxfId="5022" priority="7830" operator="equal">
      <formula>#REF!</formula>
    </cfRule>
  </conditionalFormatting>
  <conditionalFormatting sqref="W57:X57">
    <cfRule type="cellIs" dxfId="5021" priority="7825" operator="equal">
      <formula>#REF!</formula>
    </cfRule>
    <cfRule type="cellIs" dxfId="5020" priority="7826" operator="equal">
      <formula>"="</formula>
    </cfRule>
    <cfRule type="cellIs" dxfId="5019" priority="7827" operator="equal">
      <formula>#REF!</formula>
    </cfRule>
  </conditionalFormatting>
  <conditionalFormatting sqref="W57:X57">
    <cfRule type="cellIs" dxfId="5018" priority="7821" operator="equal">
      <formula>"В"</formula>
    </cfRule>
    <cfRule type="cellIs" dxfId="5017" priority="7822" operator="equal">
      <formula>"//"</formula>
    </cfRule>
    <cfRule type="cellIs" dxfId="5016" priority="7823" operator="equal">
      <formula>"А"</formula>
    </cfRule>
    <cfRule type="cellIs" dxfId="5015" priority="7824" operator="equal">
      <formula>"Н"</formula>
    </cfRule>
  </conditionalFormatting>
  <conditionalFormatting sqref="AX26:BE26 W27:AA27 W30:AA31 W28:AF29 AA30:AF30 W26:AC26 W38:AA38 W44:Z47 AA47:AC47">
    <cfRule type="cellIs" dxfId="5014" priority="7800" operator="equal">
      <formula>#REF!</formula>
    </cfRule>
    <cfRule type="cellIs" dxfId="5013" priority="7801" operator="equal">
      <formula>"="</formula>
    </cfRule>
    <cfRule type="cellIs" dxfId="5012" priority="7802" operator="equal">
      <formula>$R$113</formula>
    </cfRule>
  </conditionalFormatting>
  <conditionalFormatting sqref="D26:G26 W27:AA27 AW26:BE26 W30:AA31 W28:AF29 AA30:AF30 W26:AC26">
    <cfRule type="cellIs" dxfId="5011" priority="7797" operator="equal">
      <formula>#REF!</formula>
    </cfRule>
    <cfRule type="cellIs" dxfId="5010" priority="7798" operator="equal">
      <formula>"="</formula>
    </cfRule>
    <cfRule type="cellIs" dxfId="5009" priority="7799" operator="equal">
      <formula>#REF!</formula>
    </cfRule>
  </conditionalFormatting>
  <conditionalFormatting sqref="D26:G26 W27:AA27 AW26:BE26 W30:AA31 W28:AF29 AA30:AF30 W26:AC26">
    <cfRule type="cellIs" dxfId="5008" priority="7793" operator="equal">
      <formula>"В"</formula>
    </cfRule>
    <cfRule type="cellIs" dxfId="5007" priority="7794" operator="equal">
      <formula>"//"</formula>
    </cfRule>
    <cfRule type="cellIs" dxfId="5006" priority="7795" operator="equal">
      <formula>"А"</formula>
    </cfRule>
    <cfRule type="cellIs" dxfId="5005" priority="7796" operator="equal">
      <formula>"Н"</formula>
    </cfRule>
  </conditionalFormatting>
  <conditionalFormatting sqref="W27:AA27 W30:AA31 W28:AF29 AA30:AF30 W26:AC26">
    <cfRule type="cellIs" dxfId="5004" priority="7789" operator="equal">
      <formula>"В"</formula>
    </cfRule>
    <cfRule type="cellIs" dxfId="5003" priority="7790" operator="equal">
      <formula>"//"</formula>
    </cfRule>
    <cfRule type="cellIs" dxfId="5002" priority="7791" operator="equal">
      <formula>"А"</formula>
    </cfRule>
    <cfRule type="cellIs" dxfId="5001" priority="7792" operator="equal">
      <formula>"Н"</formula>
    </cfRule>
  </conditionalFormatting>
  <conditionalFormatting sqref="AB43:AG43 H42:T42 AB42:AT42">
    <cfRule type="cellIs" dxfId="5000" priority="7782" operator="equal">
      <formula>#REF!</formula>
    </cfRule>
    <cfRule type="cellIs" dxfId="4999" priority="7783" operator="equal">
      <formula>"="</formula>
    </cfRule>
    <cfRule type="cellIs" dxfId="4998" priority="7784" operator="equal">
      <formula>$R$112</formula>
    </cfRule>
  </conditionalFormatting>
  <conditionalFormatting sqref="AB43:AG43 B42:T42 AB42:AT42">
    <cfRule type="cellIs" dxfId="4997" priority="7779" operator="equal">
      <formula>#REF!</formula>
    </cfRule>
    <cfRule type="cellIs" dxfId="4996" priority="7780" operator="equal">
      <formula>"="</formula>
    </cfRule>
    <cfRule type="cellIs" dxfId="4995" priority="7781" operator="equal">
      <formula>#REF!</formula>
    </cfRule>
  </conditionalFormatting>
  <conditionalFormatting sqref="AB43:AG43 B42:T42 AB42:AT42">
    <cfRule type="cellIs" dxfId="4994" priority="7775" operator="equal">
      <formula>"В"</formula>
    </cfRule>
    <cfRule type="cellIs" dxfId="4993" priority="7776" operator="equal">
      <formula>"//"</formula>
    </cfRule>
    <cfRule type="cellIs" dxfId="4992" priority="7777" operator="equal">
      <formula>"А"</formula>
    </cfRule>
    <cfRule type="cellIs" dxfId="4991" priority="7778" operator="equal">
      <formula>"Н"</formula>
    </cfRule>
  </conditionalFormatting>
  <conditionalFormatting sqref="AD43:AG43 AD42:AT42">
    <cfRule type="cellIs" dxfId="4990" priority="7755" operator="equal">
      <formula>"В"</formula>
    </cfRule>
    <cfRule type="cellIs" dxfId="4989" priority="7756" operator="equal">
      <formula>"//"</formula>
    </cfRule>
    <cfRule type="cellIs" dxfId="4988" priority="7757" operator="equal">
      <formula>"А"</formula>
    </cfRule>
    <cfRule type="cellIs" dxfId="4987" priority="7758" operator="equal">
      <formula>"Н"</formula>
    </cfRule>
  </conditionalFormatting>
  <conditionalFormatting sqref="AD43:AG43 AD42:AT42">
    <cfRule type="cellIs" dxfId="4986" priority="7751" operator="equal">
      <formula>"В"</formula>
    </cfRule>
    <cfRule type="cellIs" dxfId="4985" priority="7752" operator="equal">
      <formula>"//"</formula>
    </cfRule>
    <cfRule type="cellIs" dxfId="4984" priority="7753" operator="equal">
      <formula>"А"</formula>
    </cfRule>
    <cfRule type="cellIs" dxfId="4983" priority="7754" operator="equal">
      <formula>"Н"</formula>
    </cfRule>
  </conditionalFormatting>
  <conditionalFormatting sqref="AW42:BC42">
    <cfRule type="cellIs" dxfId="4982" priority="7724" operator="equal">
      <formula>#REF!</formula>
    </cfRule>
    <cfRule type="cellIs" dxfId="4981" priority="7725" operator="equal">
      <formula>"="</formula>
    </cfRule>
    <cfRule type="cellIs" dxfId="4980" priority="7726" operator="equal">
      <formula>#REF!</formula>
    </cfRule>
  </conditionalFormatting>
  <conditionalFormatting sqref="AW42:BC42">
    <cfRule type="cellIs" dxfId="4979" priority="7721" operator="equal">
      <formula>#REF!</formula>
    </cfRule>
    <cfRule type="cellIs" dxfId="4978" priority="7722" operator="equal">
      <formula>"="</formula>
    </cfRule>
    <cfRule type="cellIs" dxfId="4977" priority="7723" operator="equal">
      <formula>#REF!</formula>
    </cfRule>
  </conditionalFormatting>
  <conditionalFormatting sqref="AW42:BC42">
    <cfRule type="cellIs" dxfId="4976" priority="7717" operator="equal">
      <formula>"В"</formula>
    </cfRule>
    <cfRule type="cellIs" dxfId="4975" priority="7718" operator="equal">
      <formula>"//"</formula>
    </cfRule>
    <cfRule type="cellIs" dxfId="4974" priority="7719" operator="equal">
      <formula>"А"</formula>
    </cfRule>
    <cfRule type="cellIs" dxfId="4973" priority="7720" operator="equal">
      <formula>"Н"</formula>
    </cfRule>
  </conditionalFormatting>
  <conditionalFormatting sqref="W56:AA59 W56:AD56 W60:AB60 W61:AC61">
    <cfRule type="cellIs" dxfId="4972" priority="7714" operator="equal">
      <formula>#REF!</formula>
    </cfRule>
    <cfRule type="cellIs" dxfId="4971" priority="7715" operator="equal">
      <formula>"="</formula>
    </cfRule>
    <cfRule type="cellIs" dxfId="4970" priority="7716" operator="equal">
      <formula>$R$111</formula>
    </cfRule>
  </conditionalFormatting>
  <conditionalFormatting sqref="AW56:BF56 W56:AA59 W56:AD56 W60:AB60 W61:AC61">
    <cfRule type="cellIs" dxfId="4969" priority="7711" operator="equal">
      <formula>#REF!</formula>
    </cfRule>
    <cfRule type="cellIs" dxfId="4968" priority="7712" operator="equal">
      <formula>"="</formula>
    </cfRule>
    <cfRule type="cellIs" dxfId="4967" priority="7713" operator="equal">
      <formula>#REF!</formula>
    </cfRule>
  </conditionalFormatting>
  <conditionalFormatting sqref="AW56:BF56 W56:AA59 W56:AD56 W60:AB60 W61:AC61">
    <cfRule type="cellIs" dxfId="4966" priority="7707" operator="equal">
      <formula>"В"</formula>
    </cfRule>
    <cfRule type="cellIs" dxfId="4965" priority="7708" operator="equal">
      <formula>"//"</formula>
    </cfRule>
    <cfRule type="cellIs" dxfId="4964" priority="7709" operator="equal">
      <formula>"А"</formula>
    </cfRule>
    <cfRule type="cellIs" dxfId="4963" priority="7710" operator="equal">
      <formula>"Н"</formula>
    </cfRule>
  </conditionalFormatting>
  <conditionalFormatting sqref="AD56">
    <cfRule type="cellIs" dxfId="4962" priority="7699" operator="equal">
      <formula>"В"</formula>
    </cfRule>
    <cfRule type="cellIs" dxfId="4961" priority="7700" operator="equal">
      <formula>"//"</formula>
    </cfRule>
    <cfRule type="cellIs" dxfId="4960" priority="7701" operator="equal">
      <formula>"А"</formula>
    </cfRule>
    <cfRule type="cellIs" dxfId="4959" priority="7702" operator="equal">
      <formula>"Н"</formula>
    </cfRule>
  </conditionalFormatting>
  <conditionalFormatting sqref="AV56">
    <cfRule type="cellIs" dxfId="4958" priority="7689" operator="equal">
      <formula>#REF!</formula>
    </cfRule>
    <cfRule type="cellIs" dxfId="4957" priority="7690" operator="equal">
      <formula>"="</formula>
    </cfRule>
    <cfRule type="cellIs" dxfId="4956" priority="7691" operator="equal">
      <formula>#REF!</formula>
    </cfRule>
  </conditionalFormatting>
  <conditionalFormatting sqref="AV56">
    <cfRule type="cellIs" dxfId="4955" priority="7685" operator="equal">
      <formula>"В"</formula>
    </cfRule>
    <cfRule type="cellIs" dxfId="4954" priority="7686" operator="equal">
      <formula>"//"</formula>
    </cfRule>
    <cfRule type="cellIs" dxfId="4953" priority="7687" operator="equal">
      <formula>"А"</formula>
    </cfRule>
    <cfRule type="cellIs" dxfId="4952" priority="7688" operator="equal">
      <formula>"Н"</formula>
    </cfRule>
  </conditionalFormatting>
  <conditionalFormatting sqref="AV56">
    <cfRule type="cellIs" dxfId="4951" priority="7682" operator="equal">
      <formula>#REF!</formula>
    </cfRule>
    <cfRule type="cellIs" dxfId="4950" priority="7683" operator="equal">
      <formula>"="</formula>
    </cfRule>
    <cfRule type="cellIs" dxfId="4949" priority="7684" operator="equal">
      <formula>#REF!</formula>
    </cfRule>
  </conditionalFormatting>
  <conditionalFormatting sqref="AV56">
    <cfRule type="cellIs" dxfId="4948" priority="7678" operator="equal">
      <formula>"В"</formula>
    </cfRule>
    <cfRule type="cellIs" dxfId="4947" priority="7679" operator="equal">
      <formula>"//"</formula>
    </cfRule>
    <cfRule type="cellIs" dxfId="4946" priority="7680" operator="equal">
      <formula>"А"</formula>
    </cfRule>
    <cfRule type="cellIs" dxfId="4945" priority="7681" operator="equal">
      <formula>"Н"</formula>
    </cfRule>
  </conditionalFormatting>
  <conditionalFormatting sqref="AU56">
    <cfRule type="cellIs" dxfId="4944" priority="7664" operator="equal">
      <formula>#REF!</formula>
    </cfRule>
    <cfRule type="cellIs" dxfId="4943" priority="7665" operator="equal">
      <formula>"="</formula>
    </cfRule>
    <cfRule type="cellIs" dxfId="4942" priority="7666" operator="equal">
      <formula>#REF!</formula>
    </cfRule>
  </conditionalFormatting>
  <conditionalFormatting sqref="AU56">
    <cfRule type="cellIs" dxfId="4941" priority="7660" operator="equal">
      <formula>"В"</formula>
    </cfRule>
    <cfRule type="cellIs" dxfId="4940" priority="7661" operator="equal">
      <formula>"//"</formula>
    </cfRule>
    <cfRule type="cellIs" dxfId="4939" priority="7662" operator="equal">
      <formula>"А"</formula>
    </cfRule>
    <cfRule type="cellIs" dxfId="4938" priority="7663" operator="equal">
      <formula>"Н"</formula>
    </cfRule>
  </conditionalFormatting>
  <conditionalFormatting sqref="H56:T56">
    <cfRule type="cellIs" dxfId="4937" priority="7657" operator="equal">
      <formula>#REF!</formula>
    </cfRule>
    <cfRule type="cellIs" dxfId="4936" priority="7658" operator="equal">
      <formula>"="</formula>
    </cfRule>
    <cfRule type="cellIs" dxfId="4935" priority="7659" operator="equal">
      <formula>#REF!</formula>
    </cfRule>
  </conditionalFormatting>
  <conditionalFormatting sqref="H56:T56">
    <cfRule type="cellIs" dxfId="4934" priority="7653" operator="equal">
      <formula>"В"</formula>
    </cfRule>
    <cfRule type="cellIs" dxfId="4933" priority="7654" operator="equal">
      <formula>"//"</formula>
    </cfRule>
    <cfRule type="cellIs" dxfId="4932" priority="7655" operator="equal">
      <formula>"А"</formula>
    </cfRule>
    <cfRule type="cellIs" dxfId="4931" priority="7656" operator="equal">
      <formula>"Н"</formula>
    </cfRule>
  </conditionalFormatting>
  <conditionalFormatting sqref="AE56:AM56">
    <cfRule type="cellIs" dxfId="4930" priority="7650" operator="equal">
      <formula>#REF!</formula>
    </cfRule>
    <cfRule type="cellIs" dxfId="4929" priority="7651" operator="equal">
      <formula>"="</formula>
    </cfRule>
    <cfRule type="cellIs" dxfId="4928" priority="7652" operator="equal">
      <formula>#REF!</formula>
    </cfRule>
  </conditionalFormatting>
  <conditionalFormatting sqref="AE56:AM56">
    <cfRule type="cellIs" dxfId="4927" priority="7646" operator="equal">
      <formula>"В"</formula>
    </cfRule>
    <cfRule type="cellIs" dxfId="4926" priority="7647" operator="equal">
      <formula>"//"</formula>
    </cfRule>
    <cfRule type="cellIs" dxfId="4925" priority="7648" operator="equal">
      <formula>"А"</formula>
    </cfRule>
    <cfRule type="cellIs" dxfId="4924" priority="7649" operator="equal">
      <formula>"Н"</formula>
    </cfRule>
  </conditionalFormatting>
  <conditionalFormatting sqref="AX80:BF80 AS84:AT84 AS88:AT88 U80:AC80 U84:AC84 AW84:BF84 U88:AC88 AW88:BF88 U92:AC92 AW92:BF92 AW96:BF96 AT100:AU100 AR143:AS146 AR147 AR148:AS148 U96:AB96 U100:AI100">
    <cfRule type="cellIs" dxfId="4923" priority="7643" operator="equal">
      <formula>#REF!</formula>
    </cfRule>
    <cfRule type="cellIs" dxfId="4922" priority="7644" operator="equal">
      <formula>"="</formula>
    </cfRule>
    <cfRule type="cellIs" dxfId="4921" priority="7645" operator="equal">
      <formula>$R$83</formula>
    </cfRule>
  </conditionalFormatting>
  <conditionalFormatting sqref="B80:E80 BF88 P100 AB100:AI100 U80:AC80 U84:AC84 AT100:BF100">
    <cfRule type="cellIs" dxfId="4920" priority="7640" operator="equal">
      <formula>#REF!</formula>
    </cfRule>
    <cfRule type="cellIs" dxfId="4919" priority="7641" operator="equal">
      <formula>"="</formula>
    </cfRule>
    <cfRule type="cellIs" dxfId="4918" priority="7642" operator="equal">
      <formula>#REF!</formula>
    </cfRule>
  </conditionalFormatting>
  <conditionalFormatting sqref="A76">
    <cfRule type="cellIs" dxfId="4917" priority="7637" operator="equal">
      <formula>$F$98</formula>
    </cfRule>
    <cfRule type="cellIs" dxfId="4916" priority="7638" operator="equal">
      <formula>"="</formula>
    </cfRule>
    <cfRule type="cellIs" dxfId="4915" priority="7639" operator="equal">
      <formula>#REF!</formula>
    </cfRule>
  </conditionalFormatting>
  <conditionalFormatting sqref="A76">
    <cfRule type="cellIs" dxfId="4914" priority="7633" operator="equal">
      <formula>"В"</formula>
    </cfRule>
    <cfRule type="cellIs" dxfId="4913" priority="7634" operator="equal">
      <formula>"//"</formula>
    </cfRule>
    <cfRule type="cellIs" dxfId="4912" priority="7635" operator="equal">
      <formula>"А"</formula>
    </cfRule>
    <cfRule type="cellIs" dxfId="4911" priority="7636" operator="equal">
      <formula>"Н"</formula>
    </cfRule>
  </conditionalFormatting>
  <conditionalFormatting sqref="A77">
    <cfRule type="cellIs" dxfId="4910" priority="7626" operator="equal">
      <formula>"В"</formula>
    </cfRule>
    <cfRule type="cellIs" dxfId="4909" priority="7627" operator="equal">
      <formula>"//"</formula>
    </cfRule>
    <cfRule type="cellIs" dxfId="4908" priority="7628" operator="equal">
      <formula>"А"</formula>
    </cfRule>
    <cfRule type="cellIs" dxfId="4907" priority="7629" operator="equal">
      <formula>"Н"</formula>
    </cfRule>
  </conditionalFormatting>
  <conditionalFormatting sqref="A77">
    <cfRule type="cellIs" dxfId="4906" priority="7630" operator="equal">
      <formula>$F$98</formula>
    </cfRule>
    <cfRule type="cellIs" dxfId="4905" priority="7631" operator="equal">
      <formula>"="</formula>
    </cfRule>
    <cfRule type="cellIs" dxfId="4904" priority="7632" operator="equal">
      <formula>#REF!</formula>
    </cfRule>
  </conditionalFormatting>
  <conditionalFormatting sqref="A81">
    <cfRule type="cellIs" dxfId="4903" priority="7619" operator="equal">
      <formula>"В"</formula>
    </cfRule>
    <cfRule type="cellIs" dxfId="4902" priority="7620" operator="equal">
      <formula>"//"</formula>
    </cfRule>
    <cfRule type="cellIs" dxfId="4901" priority="7621" operator="equal">
      <formula>"А"</formula>
    </cfRule>
    <cfRule type="cellIs" dxfId="4900" priority="7622" operator="equal">
      <formula>"Н"</formula>
    </cfRule>
  </conditionalFormatting>
  <conditionalFormatting sqref="A81">
    <cfRule type="cellIs" dxfId="4899" priority="7623" operator="equal">
      <formula>$F$98</formula>
    </cfRule>
    <cfRule type="cellIs" dxfId="4898" priority="7624" operator="equal">
      <formula>"="</formula>
    </cfRule>
    <cfRule type="cellIs" dxfId="4897" priority="7625" operator="equal">
      <formula>#REF!</formula>
    </cfRule>
  </conditionalFormatting>
  <conditionalFormatting sqref="A85">
    <cfRule type="cellIs" dxfId="4896" priority="7612" operator="equal">
      <formula>"В"</formula>
    </cfRule>
    <cfRule type="cellIs" dxfId="4895" priority="7613" operator="equal">
      <formula>"//"</formula>
    </cfRule>
    <cfRule type="cellIs" dxfId="4894" priority="7614" operator="equal">
      <formula>"А"</formula>
    </cfRule>
    <cfRule type="cellIs" dxfId="4893" priority="7615" operator="equal">
      <formula>"Н"</formula>
    </cfRule>
  </conditionalFormatting>
  <conditionalFormatting sqref="A85">
    <cfRule type="cellIs" dxfId="4892" priority="7616" operator="equal">
      <formula>$F$98</formula>
    </cfRule>
    <cfRule type="cellIs" dxfId="4891" priority="7617" operator="equal">
      <formula>"="</formula>
    </cfRule>
    <cfRule type="cellIs" dxfId="4890" priority="7618" operator="equal">
      <formula>#REF!</formula>
    </cfRule>
  </conditionalFormatting>
  <conditionalFormatting sqref="A89">
    <cfRule type="cellIs" dxfId="4889" priority="7605" operator="equal">
      <formula>"В"</formula>
    </cfRule>
    <cfRule type="cellIs" dxfId="4888" priority="7606" operator="equal">
      <formula>"//"</formula>
    </cfRule>
    <cfRule type="cellIs" dxfId="4887" priority="7607" operator="equal">
      <formula>"А"</formula>
    </cfRule>
    <cfRule type="cellIs" dxfId="4886" priority="7608" operator="equal">
      <formula>"Н"</formula>
    </cfRule>
  </conditionalFormatting>
  <conditionalFormatting sqref="A89">
    <cfRule type="cellIs" dxfId="4885" priority="7609" operator="equal">
      <formula>$F$98</formula>
    </cfRule>
    <cfRule type="cellIs" dxfId="4884" priority="7610" operator="equal">
      <formula>"="</formula>
    </cfRule>
    <cfRule type="cellIs" dxfId="4883" priority="7611" operator="equal">
      <formula>#REF!</formula>
    </cfRule>
  </conditionalFormatting>
  <conditionalFormatting sqref="A93">
    <cfRule type="cellIs" dxfId="4882" priority="7598" operator="equal">
      <formula>"В"</formula>
    </cfRule>
    <cfRule type="cellIs" dxfId="4881" priority="7599" operator="equal">
      <formula>"//"</formula>
    </cfRule>
    <cfRule type="cellIs" dxfId="4880" priority="7600" operator="equal">
      <formula>"А"</formula>
    </cfRule>
    <cfRule type="cellIs" dxfId="4879" priority="7601" operator="equal">
      <formula>"Н"</formula>
    </cfRule>
  </conditionalFormatting>
  <conditionalFormatting sqref="A93">
    <cfRule type="cellIs" dxfId="4878" priority="7602" operator="equal">
      <formula>$F$98</formula>
    </cfRule>
    <cfRule type="cellIs" dxfId="4877" priority="7603" operator="equal">
      <formula>"="</formula>
    </cfRule>
    <cfRule type="cellIs" dxfId="4876" priority="7604" operator="equal">
      <formula>#REF!</formula>
    </cfRule>
  </conditionalFormatting>
  <conditionalFormatting sqref="A97">
    <cfRule type="cellIs" dxfId="4875" priority="7591" operator="equal">
      <formula>"В"</formula>
    </cfRule>
    <cfRule type="cellIs" dxfId="4874" priority="7592" operator="equal">
      <formula>"//"</formula>
    </cfRule>
    <cfRule type="cellIs" dxfId="4873" priority="7593" operator="equal">
      <formula>"А"</formula>
    </cfRule>
    <cfRule type="cellIs" dxfId="4872" priority="7594" operator="equal">
      <formula>"Н"</formula>
    </cfRule>
  </conditionalFormatting>
  <conditionalFormatting sqref="A97">
    <cfRule type="cellIs" dxfId="4871" priority="7595" operator="equal">
      <formula>$F$98</formula>
    </cfRule>
    <cfRule type="cellIs" dxfId="4870" priority="7596" operator="equal">
      <formula>"="</formula>
    </cfRule>
    <cfRule type="cellIs" dxfId="4869" priority="7597" operator="equal">
      <formula>#REF!</formula>
    </cfRule>
  </conditionalFormatting>
  <conditionalFormatting sqref="B80:E80">
    <cfRule type="cellIs" dxfId="4868" priority="7588" operator="equal">
      <formula>#REF!</formula>
    </cfRule>
    <cfRule type="cellIs" dxfId="4867" priority="7589" operator="equal">
      <formula>"="</formula>
    </cfRule>
    <cfRule type="cellIs" dxfId="4866" priority="7590" operator="equal">
      <formula>$R$83</formula>
    </cfRule>
  </conditionalFormatting>
  <conditionalFormatting sqref="B80:E80 AX80:BF80 U80:AC80">
    <cfRule type="cellIs" dxfId="4865" priority="7584" operator="equal">
      <formula>"В"</formula>
    </cfRule>
    <cfRule type="cellIs" dxfId="4864" priority="7585" operator="equal">
      <formula>"//"</formula>
    </cfRule>
    <cfRule type="cellIs" dxfId="4863" priority="7586" operator="equal">
      <formula>"А"</formula>
    </cfRule>
    <cfRule type="cellIs" dxfId="4862" priority="7587" operator="equal">
      <formula>"Н"</formula>
    </cfRule>
  </conditionalFormatting>
  <conditionalFormatting sqref="AU80:BF80">
    <cfRule type="cellIs" dxfId="4861" priority="7581" operator="equal">
      <formula>#REF!</formula>
    </cfRule>
    <cfRule type="cellIs" dxfId="4860" priority="7582" operator="equal">
      <formula>"="</formula>
    </cfRule>
    <cfRule type="cellIs" dxfId="4859" priority="7583" operator="equal">
      <formula>#REF!</formula>
    </cfRule>
  </conditionalFormatting>
  <conditionalFormatting sqref="B80:E80 U80:AC80 AS80:BF80">
    <cfRule type="cellIs" dxfId="4858" priority="7577" operator="equal">
      <formula>"В"</formula>
    </cfRule>
    <cfRule type="cellIs" dxfId="4857" priority="7578" operator="equal">
      <formula>"//"</formula>
    </cfRule>
    <cfRule type="cellIs" dxfId="4856" priority="7579" operator="equal">
      <formula>"А"</formula>
    </cfRule>
    <cfRule type="cellIs" dxfId="4855" priority="7580" operator="equal">
      <formula>"Н"</formula>
    </cfRule>
  </conditionalFormatting>
  <conditionalFormatting sqref="AU80:AW80">
    <cfRule type="cellIs" dxfId="4854" priority="7574" operator="equal">
      <formula>#REF!</formula>
    </cfRule>
    <cfRule type="cellIs" dxfId="4853" priority="7575" operator="equal">
      <formula>"="</formula>
    </cfRule>
    <cfRule type="cellIs" dxfId="4852" priority="7576" operator="equal">
      <formula>#REF!</formula>
    </cfRule>
  </conditionalFormatting>
  <conditionalFormatting sqref="AU80:AW80">
    <cfRule type="cellIs" dxfId="4851" priority="7570" operator="equal">
      <formula>"В"</formula>
    </cfRule>
    <cfRule type="cellIs" dxfId="4850" priority="7571" operator="equal">
      <formula>"//"</formula>
    </cfRule>
    <cfRule type="cellIs" dxfId="4849" priority="7572" operator="equal">
      <formula>"А"</formula>
    </cfRule>
    <cfRule type="cellIs" dxfId="4848" priority="7573" operator="equal">
      <formula>"Н"</formula>
    </cfRule>
  </conditionalFormatting>
  <conditionalFormatting sqref="AS84:AT84 U84:AC84 AW84:BF84">
    <cfRule type="cellIs" dxfId="4847" priority="7563" operator="equal">
      <formula>"В"</formula>
    </cfRule>
    <cfRule type="cellIs" dxfId="4846" priority="7564" operator="equal">
      <formula>"//"</formula>
    </cfRule>
    <cfRule type="cellIs" dxfId="4845" priority="7565" operator="equal">
      <formula>"А"</formula>
    </cfRule>
    <cfRule type="cellIs" dxfId="4844" priority="7566" operator="equal">
      <formula>"Н"</formula>
    </cfRule>
  </conditionalFormatting>
  <conditionalFormatting sqref="AS84:AT84 AW84:BF84">
    <cfRule type="cellIs" dxfId="4843" priority="7560" operator="equal">
      <formula>#REF!</formula>
    </cfRule>
    <cfRule type="cellIs" dxfId="4842" priority="7561" operator="equal">
      <formula>"="</formula>
    </cfRule>
    <cfRule type="cellIs" dxfId="4841" priority="7562" operator="equal">
      <formula>#REF!</formula>
    </cfRule>
  </conditionalFormatting>
  <conditionalFormatting sqref="AS84:AT84 U84:AC84 AW84:BF84">
    <cfRule type="cellIs" dxfId="4840" priority="7556" operator="equal">
      <formula>"В"</formula>
    </cfRule>
    <cfRule type="cellIs" dxfId="4839" priority="7557" operator="equal">
      <formula>"//"</formula>
    </cfRule>
    <cfRule type="cellIs" dxfId="4838" priority="7558" operator="equal">
      <formula>"А"</formula>
    </cfRule>
    <cfRule type="cellIs" dxfId="4837" priority="7559" operator="equal">
      <formula>"Н"</formula>
    </cfRule>
  </conditionalFormatting>
  <conditionalFormatting sqref="BF88">
    <cfRule type="cellIs" dxfId="4836" priority="7542" operator="equal">
      <formula>"В"</formula>
    </cfRule>
    <cfRule type="cellIs" dxfId="4835" priority="7543" operator="equal">
      <formula>"//"</formula>
    </cfRule>
    <cfRule type="cellIs" dxfId="4834" priority="7544" operator="equal">
      <formula>"А"</formula>
    </cfRule>
    <cfRule type="cellIs" dxfId="4833" priority="7545" operator="equal">
      <formula>"Н"</formula>
    </cfRule>
  </conditionalFormatting>
  <conditionalFormatting sqref="BF88">
    <cfRule type="cellIs" dxfId="4832" priority="7535" operator="equal">
      <formula>"В"</formula>
    </cfRule>
    <cfRule type="cellIs" dxfId="4831" priority="7536" operator="equal">
      <formula>"//"</formula>
    </cfRule>
    <cfRule type="cellIs" dxfId="4830" priority="7537" operator="equal">
      <formula>"А"</formula>
    </cfRule>
    <cfRule type="cellIs" dxfId="4829" priority="7538" operator="equal">
      <formula>"Н"</formula>
    </cfRule>
  </conditionalFormatting>
  <conditionalFormatting sqref="A100">
    <cfRule type="cellIs" dxfId="4828" priority="7483" operator="equal">
      <formula>#REF!</formula>
    </cfRule>
    <cfRule type="cellIs" dxfId="4827" priority="7484" operator="equal">
      <formula>"="</formula>
    </cfRule>
    <cfRule type="cellIs" dxfId="4826" priority="7485" operator="equal">
      <formula>$R$83</formula>
    </cfRule>
  </conditionalFormatting>
  <conditionalFormatting sqref="A100 AB100:AI100 AT100">
    <cfRule type="cellIs" dxfId="4825" priority="7479" operator="equal">
      <formula>"В"</formula>
    </cfRule>
    <cfRule type="cellIs" dxfId="4824" priority="7480" operator="equal">
      <formula>"//"</formula>
    </cfRule>
    <cfRule type="cellIs" dxfId="4823" priority="7481" operator="equal">
      <formula>"А"</formula>
    </cfRule>
    <cfRule type="cellIs" dxfId="4822" priority="7482" operator="equal">
      <formula>"Н"</formula>
    </cfRule>
  </conditionalFormatting>
  <conditionalFormatting sqref="A100">
    <cfRule type="cellIs" dxfId="4821" priority="7476" operator="equal">
      <formula>#REF!</formula>
    </cfRule>
    <cfRule type="cellIs" dxfId="4820" priority="7477" operator="equal">
      <formula>"="</formula>
    </cfRule>
    <cfRule type="cellIs" dxfId="4819" priority="7478" operator="equal">
      <formula>#REF!</formula>
    </cfRule>
  </conditionalFormatting>
  <conditionalFormatting sqref="A100 AV100:BF100 P100 AB100:AI100 AT100">
    <cfRule type="cellIs" dxfId="4818" priority="7472" operator="equal">
      <formula>"В"</formula>
    </cfRule>
    <cfRule type="cellIs" dxfId="4817" priority="7473" operator="equal">
      <formula>"//"</formula>
    </cfRule>
    <cfRule type="cellIs" dxfId="4816" priority="7474" operator="equal">
      <formula>"А"</formula>
    </cfRule>
    <cfRule type="cellIs" dxfId="4815" priority="7475" operator="equal">
      <formula>"Н"</formula>
    </cfRule>
  </conditionalFormatting>
  <conditionalFormatting sqref="AT100">
    <cfRule type="cellIs" dxfId="4814" priority="7469" operator="equal">
      <formula>#REF!</formula>
    </cfRule>
    <cfRule type="cellIs" dxfId="4813" priority="7470" operator="equal">
      <formula>"="</formula>
    </cfRule>
    <cfRule type="cellIs" dxfId="4812" priority="7471" operator="equal">
      <formula>#REF!</formula>
    </cfRule>
  </conditionalFormatting>
  <conditionalFormatting sqref="AV100:BF100 AT100">
    <cfRule type="cellIs" dxfId="4811" priority="7465" operator="equal">
      <formula>"В"</formula>
    </cfRule>
    <cfRule type="cellIs" dxfId="4810" priority="7466" operator="equal">
      <formula>"//"</formula>
    </cfRule>
    <cfRule type="cellIs" dxfId="4809" priority="7467" operator="equal">
      <formula>"А"</formula>
    </cfRule>
    <cfRule type="cellIs" dxfId="4808" priority="7468" operator="equal">
      <formula>"Н"</formula>
    </cfRule>
  </conditionalFormatting>
  <conditionalFormatting sqref="AB100">
    <cfRule type="cellIs" dxfId="4807" priority="7450" operator="equal">
      <formula>"В"</formula>
    </cfRule>
    <cfRule type="cellIs" dxfId="4806" priority="7451" operator="equal">
      <formula>"//"</formula>
    </cfRule>
    <cfRule type="cellIs" dxfId="4805" priority="7452" operator="equal">
      <formula>"А"</formula>
    </cfRule>
    <cfRule type="cellIs" dxfId="4804" priority="7453" operator="equal">
      <formula>"Н"</formula>
    </cfRule>
  </conditionalFormatting>
  <conditionalFormatting sqref="AB100">
    <cfRule type="cellIs" dxfId="4803" priority="7447" operator="equal">
      <formula>#REF!</formula>
    </cfRule>
    <cfRule type="cellIs" dxfId="4802" priority="7448" operator="equal">
      <formula>"="</formula>
    </cfRule>
    <cfRule type="cellIs" dxfId="4801" priority="7449" operator="equal">
      <formula>#REF!</formula>
    </cfRule>
  </conditionalFormatting>
  <conditionalFormatting sqref="AB100">
    <cfRule type="cellIs" dxfId="4800" priority="7443" operator="equal">
      <formula>"В"</formula>
    </cfRule>
    <cfRule type="cellIs" dxfId="4799" priority="7444" operator="equal">
      <formula>"//"</formula>
    </cfRule>
    <cfRule type="cellIs" dxfId="4798" priority="7445" operator="equal">
      <formula>"А"</formula>
    </cfRule>
    <cfRule type="cellIs" dxfId="4797" priority="7446" operator="equal">
      <formula>"Н"</formula>
    </cfRule>
  </conditionalFormatting>
  <conditionalFormatting sqref="AB100">
    <cfRule type="cellIs" dxfId="4796" priority="7428" operator="equal">
      <formula>"В"</formula>
    </cfRule>
    <cfRule type="cellIs" dxfId="4795" priority="7429" operator="equal">
      <formula>"//"</formula>
    </cfRule>
    <cfRule type="cellIs" dxfId="4794" priority="7430" operator="equal">
      <formula>"А"</formula>
    </cfRule>
    <cfRule type="cellIs" dxfId="4793" priority="7431" operator="equal">
      <formula>"Н"</formula>
    </cfRule>
  </conditionalFormatting>
  <conditionalFormatting sqref="AB100">
    <cfRule type="cellIs" dxfId="4792" priority="7425" operator="equal">
      <formula>#REF!</formula>
    </cfRule>
    <cfRule type="cellIs" dxfId="4791" priority="7426" operator="equal">
      <formula>"="</formula>
    </cfRule>
    <cfRule type="cellIs" dxfId="4790" priority="7427" operator="equal">
      <formula>#REF!</formula>
    </cfRule>
  </conditionalFormatting>
  <conditionalFormatting sqref="AB100">
    <cfRule type="cellIs" dxfId="4789" priority="7421" operator="equal">
      <formula>"В"</formula>
    </cfRule>
    <cfRule type="cellIs" dxfId="4788" priority="7422" operator="equal">
      <formula>"//"</formula>
    </cfRule>
    <cfRule type="cellIs" dxfId="4787" priority="7423" operator="equal">
      <formula>"А"</formula>
    </cfRule>
    <cfRule type="cellIs" dxfId="4786" priority="7424" operator="equal">
      <formula>"Н"</formula>
    </cfRule>
  </conditionalFormatting>
  <conditionalFormatting sqref="AC100">
    <cfRule type="cellIs" dxfId="4785" priority="7406" operator="equal">
      <formula>"В"</formula>
    </cfRule>
    <cfRule type="cellIs" dxfId="4784" priority="7407" operator="equal">
      <formula>"//"</formula>
    </cfRule>
    <cfRule type="cellIs" dxfId="4783" priority="7408" operator="equal">
      <formula>"А"</formula>
    </cfRule>
    <cfRule type="cellIs" dxfId="4782" priority="7409" operator="equal">
      <formula>"Н"</formula>
    </cfRule>
  </conditionalFormatting>
  <conditionalFormatting sqref="AC100">
    <cfRule type="cellIs" dxfId="4781" priority="7403" operator="equal">
      <formula>#REF!</formula>
    </cfRule>
    <cfRule type="cellIs" dxfId="4780" priority="7404" operator="equal">
      <formula>"="</formula>
    </cfRule>
    <cfRule type="cellIs" dxfId="4779" priority="7405" operator="equal">
      <formula>#REF!</formula>
    </cfRule>
  </conditionalFormatting>
  <conditionalFormatting sqref="AC100">
    <cfRule type="cellIs" dxfId="4778" priority="7399" operator="equal">
      <formula>"В"</formula>
    </cfRule>
    <cfRule type="cellIs" dxfId="4777" priority="7400" operator="equal">
      <formula>"//"</formula>
    </cfRule>
    <cfRule type="cellIs" dxfId="4776" priority="7401" operator="equal">
      <formula>"А"</formula>
    </cfRule>
    <cfRule type="cellIs" dxfId="4775" priority="7402" operator="equal">
      <formula>"Н"</formula>
    </cfRule>
  </conditionalFormatting>
  <conditionalFormatting sqref="AC100">
    <cfRule type="cellIs" dxfId="4774" priority="7395" operator="equal">
      <formula>"В"</formula>
    </cfRule>
    <cfRule type="cellIs" dxfId="4773" priority="7396" operator="equal">
      <formula>"//"</formula>
    </cfRule>
    <cfRule type="cellIs" dxfId="4772" priority="7397" operator="equal">
      <formula>"А"</formula>
    </cfRule>
    <cfRule type="cellIs" dxfId="4771" priority="7398" operator="equal">
      <formula>"Н"</formula>
    </cfRule>
  </conditionalFormatting>
  <conditionalFormatting sqref="AC100">
    <cfRule type="cellIs" dxfId="4770" priority="7392" operator="equal">
      <formula>#REF!</formula>
    </cfRule>
    <cfRule type="cellIs" dxfId="4769" priority="7393" operator="equal">
      <formula>"="</formula>
    </cfRule>
    <cfRule type="cellIs" dxfId="4768" priority="7394" operator="equal">
      <formula>#REF!</formula>
    </cfRule>
  </conditionalFormatting>
  <conditionalFormatting sqref="AC100">
    <cfRule type="cellIs" dxfId="4767" priority="7388" operator="equal">
      <formula>"В"</formula>
    </cfRule>
    <cfRule type="cellIs" dxfId="4766" priority="7389" operator="equal">
      <formula>"//"</formula>
    </cfRule>
    <cfRule type="cellIs" dxfId="4765" priority="7390" operator="equal">
      <formula>"А"</formula>
    </cfRule>
    <cfRule type="cellIs" dxfId="4764" priority="7391" operator="equal">
      <formula>"Н"</formula>
    </cfRule>
  </conditionalFormatting>
  <conditionalFormatting sqref="AU100">
    <cfRule type="cellIs" dxfId="4763" priority="7370" operator="equal">
      <formula>"В"</formula>
    </cfRule>
    <cfRule type="cellIs" dxfId="4762" priority="7371" operator="equal">
      <formula>"//"</formula>
    </cfRule>
    <cfRule type="cellIs" dxfId="4761" priority="7372" operator="equal">
      <formula>"А"</formula>
    </cfRule>
    <cfRule type="cellIs" dxfId="4760" priority="7373" operator="equal">
      <formula>"Н"</formula>
    </cfRule>
  </conditionalFormatting>
  <conditionalFormatting sqref="AU100">
    <cfRule type="cellIs" dxfId="4759" priority="7366" operator="equal">
      <formula>"В"</formula>
    </cfRule>
    <cfRule type="cellIs" dxfId="4758" priority="7367" operator="equal">
      <formula>"//"</formula>
    </cfRule>
    <cfRule type="cellIs" dxfId="4757" priority="7368" operator="equal">
      <formula>"А"</formula>
    </cfRule>
    <cfRule type="cellIs" dxfId="4756" priority="7369" operator="equal">
      <formula>"Н"</formula>
    </cfRule>
  </conditionalFormatting>
  <conditionalFormatting sqref="AU143:BF143">
    <cfRule type="cellIs" dxfId="4755" priority="7347" operator="equal">
      <formula>#REF!</formula>
    </cfRule>
    <cfRule type="cellIs" dxfId="4754" priority="7348" operator="equal">
      <formula>"="</formula>
    </cfRule>
    <cfRule type="cellIs" dxfId="4753" priority="7349" operator="equal">
      <formula>$R$83</formula>
    </cfRule>
  </conditionalFormatting>
  <conditionalFormatting sqref="AU143:BF143 AT143:AT148 AR143:AS146 AR147 AR148:AS148">
    <cfRule type="cellIs" dxfId="4752" priority="7344" operator="equal">
      <formula>#REF!</formula>
    </cfRule>
    <cfRule type="cellIs" dxfId="4751" priority="7345" operator="equal">
      <formula>"="</formula>
    </cfRule>
    <cfRule type="cellIs" dxfId="4750" priority="7346" operator="equal">
      <formula>#REF!</formula>
    </cfRule>
  </conditionalFormatting>
  <conditionalFormatting sqref="AU143:BF143 AT143:AT148 AR143:AS146 AR147 AR148:AS148">
    <cfRule type="cellIs" dxfId="4749" priority="7340" operator="equal">
      <formula>"В"</formula>
    </cfRule>
    <cfRule type="cellIs" dxfId="4748" priority="7341" operator="equal">
      <formula>"//"</formula>
    </cfRule>
    <cfRule type="cellIs" dxfId="4747" priority="7342" operator="equal">
      <formula>"А"</formula>
    </cfRule>
    <cfRule type="cellIs" dxfId="4746" priority="7343" operator="equal">
      <formula>"Н"</formula>
    </cfRule>
  </conditionalFormatting>
  <conditionalFormatting sqref="AW11:BD11 U11:AC11 AS11:AT11">
    <cfRule type="cellIs" dxfId="4745" priority="7337" operator="equal">
      <formula>#REF!</formula>
    </cfRule>
    <cfRule type="cellIs" dxfId="4744" priority="7338" operator="equal">
      <formula>"="</formula>
    </cfRule>
    <cfRule type="cellIs" dxfId="4743" priority="7339" operator="equal">
      <formula>$P$57</formula>
    </cfRule>
  </conditionalFormatting>
  <conditionalFormatting sqref="B11:C11 AW11:BD11 U11:AC11 AS11:AT11">
    <cfRule type="cellIs" dxfId="4742" priority="7334" operator="equal">
      <formula>#REF!</formula>
    </cfRule>
    <cfRule type="cellIs" dxfId="4741" priority="7335" operator="equal">
      <formula>"="</formula>
    </cfRule>
    <cfRule type="cellIs" dxfId="4740" priority="7336" operator="equal">
      <formula>#REF!</formula>
    </cfRule>
  </conditionalFormatting>
  <conditionalFormatting sqref="B11:C11 AW11:BD11 U11:AC11 AS11:AT11">
    <cfRule type="cellIs" dxfId="4739" priority="7330" operator="equal">
      <formula>"В"</formula>
    </cfRule>
    <cfRule type="cellIs" dxfId="4738" priority="7331" operator="equal">
      <formula>"//"</formula>
    </cfRule>
    <cfRule type="cellIs" dxfId="4737" priority="7332" operator="equal">
      <formula>"А"</formula>
    </cfRule>
    <cfRule type="cellIs" dxfId="4736" priority="7333" operator="equal">
      <formula>"Н"</formula>
    </cfRule>
  </conditionalFormatting>
  <conditionalFormatting sqref="AS11:AT11">
    <cfRule type="cellIs" dxfId="4735" priority="7324" operator="equal">
      <formula>#REF!</formula>
    </cfRule>
    <cfRule type="cellIs" dxfId="4734" priority="7325" operator="equal">
      <formula>"="</formula>
    </cfRule>
    <cfRule type="cellIs" dxfId="4733" priority="7326" operator="equal">
      <formula>#REF!</formula>
    </cfRule>
  </conditionalFormatting>
  <conditionalFormatting sqref="W14:AC14">
    <cfRule type="cellIs" dxfId="4732" priority="7321" operator="equal">
      <formula>#REF!</formula>
    </cfRule>
    <cfRule type="cellIs" dxfId="4731" priority="7322" operator="equal">
      <formula>"="</formula>
    </cfRule>
    <cfRule type="cellIs" dxfId="4730" priority="7323" operator="equal">
      <formula>$P$56</formula>
    </cfRule>
  </conditionalFormatting>
  <conditionalFormatting sqref="B14:C14 AW14:BE14 U14:AC14">
    <cfRule type="cellIs" dxfId="4729" priority="7318" operator="equal">
      <formula>#REF!</formula>
    </cfRule>
    <cfRule type="cellIs" dxfId="4728" priority="7319" operator="equal">
      <formula>"="</formula>
    </cfRule>
    <cfRule type="cellIs" dxfId="4727" priority="7320" operator="equal">
      <formula>#REF!</formula>
    </cfRule>
  </conditionalFormatting>
  <conditionalFormatting sqref="B14:C14 AW14:BE14 U14:AC14">
    <cfRule type="cellIs" dxfId="4726" priority="7314" operator="equal">
      <formula>"В"</formula>
    </cfRule>
    <cfRule type="cellIs" dxfId="4725" priority="7315" operator="equal">
      <formula>"//"</formula>
    </cfRule>
    <cfRule type="cellIs" dxfId="4724" priority="7316" operator="equal">
      <formula>"А"</formula>
    </cfRule>
    <cfRule type="cellIs" dxfId="4723" priority="7317" operator="equal">
      <formula>"Н"</formula>
    </cfRule>
  </conditionalFormatting>
  <conditionalFormatting sqref="X14:AC14">
    <cfRule type="cellIs" dxfId="4722" priority="7306" operator="equal">
      <formula>"В"</formula>
    </cfRule>
    <cfRule type="cellIs" dxfId="4721" priority="7307" operator="equal">
      <formula>"//"</formula>
    </cfRule>
    <cfRule type="cellIs" dxfId="4720" priority="7308" operator="equal">
      <formula>"А"</formula>
    </cfRule>
    <cfRule type="cellIs" dxfId="4719" priority="7309" operator="equal">
      <formula>"Н"</formula>
    </cfRule>
  </conditionalFormatting>
  <conditionalFormatting sqref="AW19:BD19 G19:R19 W19:Z19 AG19:AT19">
    <cfRule type="cellIs" dxfId="4718" priority="7296" operator="equal">
      <formula>#REF!</formula>
    </cfRule>
    <cfRule type="cellIs" dxfId="4717" priority="7297" operator="equal">
      <formula>"="</formula>
    </cfRule>
    <cfRule type="cellIs" dxfId="4716" priority="7298" operator="equal">
      <formula>$P$54</formula>
    </cfRule>
  </conditionalFormatting>
  <conditionalFormatting sqref="B19:C19 D19:E21 G19:R19 AW19:BD19 W19:Z19 AG19:AT19">
    <cfRule type="cellIs" dxfId="4715" priority="7293" operator="equal">
      <formula>#REF!</formula>
    </cfRule>
    <cfRule type="cellIs" dxfId="4714" priority="7294" operator="equal">
      <formula>"="</formula>
    </cfRule>
    <cfRule type="cellIs" dxfId="4713" priority="7295" operator="equal">
      <formula>#REF!</formula>
    </cfRule>
  </conditionalFormatting>
  <conditionalFormatting sqref="B19:C19 D19:E21 G19:R19 AW19:BD19 W19:Z19 AG19:AT19">
    <cfRule type="cellIs" dxfId="4712" priority="7289" operator="equal">
      <formula>"В"</formula>
    </cfRule>
    <cfRule type="cellIs" dxfId="4711" priority="7290" operator="equal">
      <formula>"//"</formula>
    </cfRule>
    <cfRule type="cellIs" dxfId="4710" priority="7291" operator="equal">
      <formula>"А"</formula>
    </cfRule>
    <cfRule type="cellIs" dxfId="4709" priority="7292" operator="equal">
      <formula>"Н"</formula>
    </cfRule>
  </conditionalFormatting>
  <conditionalFormatting sqref="AP19:AT19">
    <cfRule type="cellIs" dxfId="4708" priority="7280" operator="equal">
      <formula>#REF!</formula>
    </cfRule>
    <cfRule type="cellIs" dxfId="4707" priority="7281" operator="equal">
      <formula>"="</formula>
    </cfRule>
    <cfRule type="cellIs" dxfId="4706" priority="7282" operator="equal">
      <formula>#REF!</formula>
    </cfRule>
  </conditionalFormatting>
  <conditionalFormatting sqref="X22:AC22">
    <cfRule type="cellIs" dxfId="4705" priority="7277" operator="equal">
      <formula>#REF!</formula>
    </cfRule>
    <cfRule type="cellIs" dxfId="4704" priority="7278" operator="equal">
      <formula>"="</formula>
    </cfRule>
    <cfRule type="cellIs" dxfId="4703" priority="7279" operator="equal">
      <formula>$P$46</formula>
    </cfRule>
  </conditionalFormatting>
  <conditionalFormatting sqref="B22:C22 AW22:BD22 W22:AC22">
    <cfRule type="cellIs" dxfId="4702" priority="7274" operator="equal">
      <formula>#REF!</formula>
    </cfRule>
    <cfRule type="cellIs" dxfId="4701" priority="7275" operator="equal">
      <formula>"="</formula>
    </cfRule>
    <cfRule type="cellIs" dxfId="4700" priority="7276" operator="equal">
      <formula>#REF!</formula>
    </cfRule>
  </conditionalFormatting>
  <conditionalFormatting sqref="B22:C22 AW22:BD22 W22:AC22">
    <cfRule type="cellIs" dxfId="4699" priority="7270" operator="equal">
      <formula>"В"</formula>
    </cfRule>
    <cfRule type="cellIs" dxfId="4698" priority="7271" operator="equal">
      <formula>"//"</formula>
    </cfRule>
    <cfRule type="cellIs" dxfId="4697" priority="7272" operator="equal">
      <formula>"А"</formula>
    </cfRule>
    <cfRule type="cellIs" dxfId="4696" priority="7273" operator="equal">
      <formula>"Н"</formula>
    </cfRule>
  </conditionalFormatting>
  <conditionalFormatting sqref="AW22:BD22">
    <cfRule type="cellIs" dxfId="4695" priority="7266" operator="equal">
      <formula>"В"</formula>
    </cfRule>
    <cfRule type="cellIs" dxfId="4694" priority="7267" operator="equal">
      <formula>"//"</formula>
    </cfRule>
    <cfRule type="cellIs" dxfId="4693" priority="7268" operator="equal">
      <formula>"А"</formula>
    </cfRule>
    <cfRule type="cellIs" dxfId="4692" priority="7269" operator="equal">
      <formula>"Н"</formula>
    </cfRule>
  </conditionalFormatting>
  <conditionalFormatting sqref="BG22:BN22">
    <cfRule type="cellIs" dxfId="4691" priority="7262" operator="equal">
      <formula>0</formula>
    </cfRule>
  </conditionalFormatting>
  <conditionalFormatting sqref="X22:AC22">
    <cfRule type="cellIs" dxfId="4690" priority="7254" operator="equal">
      <formula>"В"</formula>
    </cfRule>
    <cfRule type="cellIs" dxfId="4689" priority="7255" operator="equal">
      <formula>"//"</formula>
    </cfRule>
    <cfRule type="cellIs" dxfId="4688" priority="7256" operator="equal">
      <formula>"А"</formula>
    </cfRule>
    <cfRule type="cellIs" dxfId="4687" priority="7257" operator="equal">
      <formula>"Н"</formula>
    </cfRule>
  </conditionalFormatting>
  <conditionalFormatting sqref="W28:Z28 AW28:BD28 AW31:BD31 AR28:AT28 AQ31:AT31 W31:AF31">
    <cfRule type="cellIs" dxfId="4686" priority="7244" operator="equal">
      <formula>#REF!</formula>
    </cfRule>
    <cfRule type="cellIs" dxfId="4685" priority="7245" operator="equal">
      <formula>"="</formula>
    </cfRule>
    <cfRule type="cellIs" dxfId="4684" priority="7246" operator="equal">
      <formula>$P$42</formula>
    </cfRule>
  </conditionalFormatting>
  <conditionalFormatting sqref="W28:Z28 AW28:BD28 AR28:AT28">
    <cfRule type="cellIs" dxfId="4683" priority="7241" operator="equal">
      <formula>#REF!</formula>
    </cfRule>
    <cfRule type="cellIs" dxfId="4682" priority="7242" operator="equal">
      <formula>"="</formula>
    </cfRule>
    <cfRule type="cellIs" dxfId="4681" priority="7243" operator="equal">
      <formula>#REF!</formula>
    </cfRule>
  </conditionalFormatting>
  <conditionalFormatting sqref="W28:Z28 AW28:BD28 AR28:AT28">
    <cfRule type="cellIs" dxfId="4680" priority="7237" operator="equal">
      <formula>"В"</formula>
    </cfRule>
    <cfRule type="cellIs" dxfId="4679" priority="7238" operator="equal">
      <formula>"//"</formula>
    </cfRule>
    <cfRule type="cellIs" dxfId="4678" priority="7239" operator="equal">
      <formula>"А"</formula>
    </cfRule>
    <cfRule type="cellIs" dxfId="4677" priority="7240" operator="equal">
      <formula>"Н"</formula>
    </cfRule>
  </conditionalFormatting>
  <conditionalFormatting sqref="AW28:BD28">
    <cfRule type="cellIs" dxfId="4676" priority="7233" operator="equal">
      <formula>"В"</formula>
    </cfRule>
    <cfRule type="cellIs" dxfId="4675" priority="7234" operator="equal">
      <formula>"//"</formula>
    </cfRule>
    <cfRule type="cellIs" dxfId="4674" priority="7235" operator="equal">
      <formula>"А"</formula>
    </cfRule>
    <cfRule type="cellIs" dxfId="4673" priority="7236" operator="equal">
      <formula>"Н"</formula>
    </cfRule>
  </conditionalFormatting>
  <conditionalFormatting sqref="BE28 BG28:BN29">
    <cfRule type="cellIs" dxfId="4672" priority="7228" operator="equal">
      <formula>0</formula>
    </cfRule>
  </conditionalFormatting>
  <conditionalFormatting sqref="AR28:AT28">
    <cfRule type="cellIs" dxfId="4671" priority="7222" operator="equal">
      <formula>#REF!</formula>
    </cfRule>
    <cfRule type="cellIs" dxfId="4670" priority="7223" operator="equal">
      <formula>"="</formula>
    </cfRule>
    <cfRule type="cellIs" dxfId="4669" priority="7224" operator="equal">
      <formula>#REF!</formula>
    </cfRule>
  </conditionalFormatting>
  <conditionalFormatting sqref="AW31:BD31 AQ31:AT31 W31:AF31">
    <cfRule type="cellIs" dxfId="4668" priority="7216" operator="equal">
      <formula>#REF!</formula>
    </cfRule>
    <cfRule type="cellIs" dxfId="4667" priority="7217" operator="equal">
      <formula>"="</formula>
    </cfRule>
    <cfRule type="cellIs" dxfId="4666" priority="7218" operator="equal">
      <formula>#REF!</formula>
    </cfRule>
  </conditionalFormatting>
  <conditionalFormatting sqref="AW31:BD31 AQ31:AT31 W31:AF31">
    <cfRule type="cellIs" dxfId="4665" priority="7212" operator="equal">
      <formula>"В"</formula>
    </cfRule>
    <cfRule type="cellIs" dxfId="4664" priority="7213" operator="equal">
      <formula>"//"</formula>
    </cfRule>
    <cfRule type="cellIs" dxfId="4663" priority="7214" operator="equal">
      <formula>"А"</formula>
    </cfRule>
    <cfRule type="cellIs" dxfId="4662" priority="7215" operator="equal">
      <formula>"Н"</formula>
    </cfRule>
  </conditionalFormatting>
  <conditionalFormatting sqref="AW31:BD31">
    <cfRule type="cellIs" dxfId="4661" priority="7208" operator="equal">
      <formula>"В"</formula>
    </cfRule>
    <cfRule type="cellIs" dxfId="4660" priority="7209" operator="equal">
      <formula>"//"</formula>
    </cfRule>
    <cfRule type="cellIs" dxfId="4659" priority="7210" operator="equal">
      <formula>"А"</formula>
    </cfRule>
    <cfRule type="cellIs" dxfId="4658" priority="7211" operator="equal">
      <formula>"Н"</formula>
    </cfRule>
  </conditionalFormatting>
  <conditionalFormatting sqref="X31:AF31">
    <cfRule type="cellIs" dxfId="4657" priority="7190" operator="equal">
      <formula>"В"</formula>
    </cfRule>
    <cfRule type="cellIs" dxfId="4656" priority="7191" operator="equal">
      <formula>"//"</formula>
    </cfRule>
    <cfRule type="cellIs" dxfId="4655" priority="7192" operator="equal">
      <formula>"А"</formula>
    </cfRule>
    <cfRule type="cellIs" dxfId="4654" priority="7193" operator="equal">
      <formula>"Н"</formula>
    </cfRule>
  </conditionalFormatting>
  <conditionalFormatting sqref="AQ31:AT31">
    <cfRule type="cellIs" dxfId="4653" priority="7183" operator="equal">
      <formula>#REF!</formula>
    </cfRule>
    <cfRule type="cellIs" dxfId="4652" priority="7184" operator="equal">
      <formula>"="</formula>
    </cfRule>
    <cfRule type="cellIs" dxfId="4651" priority="7185" operator="equal">
      <formula>#REF!</formula>
    </cfRule>
  </conditionalFormatting>
  <conditionalFormatting sqref="BG31:BN31 BP31">
    <cfRule type="cellIs" dxfId="4650" priority="7182" operator="equal">
      <formula>0</formula>
    </cfRule>
  </conditionalFormatting>
  <conditionalFormatting sqref="AW36:BC36 AQ36:AT36">
    <cfRule type="cellIs" dxfId="4649" priority="7116" operator="equal">
      <formula>#REF!</formula>
    </cfRule>
    <cfRule type="cellIs" dxfId="4648" priority="7117" operator="equal">
      <formula>"="</formula>
    </cfRule>
    <cfRule type="cellIs" dxfId="4647" priority="7118" operator="equal">
      <formula>$P$38</formula>
    </cfRule>
  </conditionalFormatting>
  <conditionalFormatting sqref="AW36:BC36 AQ36:AT36">
    <cfRule type="cellIs" dxfId="4646" priority="7113" operator="equal">
      <formula>#REF!</formula>
    </cfRule>
    <cfRule type="cellIs" dxfId="4645" priority="7114" operator="equal">
      <formula>"="</formula>
    </cfRule>
    <cfRule type="cellIs" dxfId="4644" priority="7115" operator="equal">
      <formula>#REF!</formula>
    </cfRule>
  </conditionalFormatting>
  <conditionalFormatting sqref="AW36:BC36 AQ36:AT36">
    <cfRule type="cellIs" dxfId="4643" priority="7109" operator="equal">
      <formula>"В"</formula>
    </cfRule>
    <cfRule type="cellIs" dxfId="4642" priority="7110" operator="equal">
      <formula>"//"</formula>
    </cfRule>
    <cfRule type="cellIs" dxfId="4641" priority="7111" operator="equal">
      <formula>"А"</formula>
    </cfRule>
    <cfRule type="cellIs" dxfId="4640" priority="7112" operator="equal">
      <formula>"Н"</formula>
    </cfRule>
  </conditionalFormatting>
  <conditionalFormatting sqref="AW36:BC36">
    <cfRule type="cellIs" dxfId="4639" priority="7105" operator="equal">
      <formula>"В"</formula>
    </cfRule>
    <cfRule type="cellIs" dxfId="4638" priority="7106" operator="equal">
      <formula>"//"</formula>
    </cfRule>
    <cfRule type="cellIs" dxfId="4637" priority="7107" operator="equal">
      <formula>"А"</formula>
    </cfRule>
    <cfRule type="cellIs" dxfId="4636" priority="7108" operator="equal">
      <formula>"Н"</formula>
    </cfRule>
  </conditionalFormatting>
  <conditionalFormatting sqref="AQ36:AT36">
    <cfRule type="cellIs" dxfId="4635" priority="7095" operator="equal">
      <formula>#REF!</formula>
    </cfRule>
    <cfRule type="cellIs" dxfId="4634" priority="7096" operator="equal">
      <formula>"="</formula>
    </cfRule>
    <cfRule type="cellIs" dxfId="4633" priority="7097" operator="equal">
      <formula>#REF!</formula>
    </cfRule>
  </conditionalFormatting>
  <conditionalFormatting sqref="AW38:BC38 AQ38:AT38">
    <cfRule type="cellIs" dxfId="4632" priority="7089" operator="equal">
      <formula>#REF!</formula>
    </cfRule>
    <cfRule type="cellIs" dxfId="4631" priority="7090" operator="equal">
      <formula>"="</formula>
    </cfRule>
    <cfRule type="cellIs" dxfId="4630" priority="7091" operator="equal">
      <formula>$P$38</formula>
    </cfRule>
  </conditionalFormatting>
  <conditionalFormatting sqref="AW38:BC38 AQ38:AT38">
    <cfRule type="cellIs" dxfId="4629" priority="7086" operator="equal">
      <formula>#REF!</formula>
    </cfRule>
    <cfRule type="cellIs" dxfId="4628" priority="7087" operator="equal">
      <formula>"="</formula>
    </cfRule>
    <cfRule type="cellIs" dxfId="4627" priority="7088" operator="equal">
      <formula>#REF!</formula>
    </cfRule>
  </conditionalFormatting>
  <conditionalFormatting sqref="AW38:BC38 AQ38:AT38">
    <cfRule type="cellIs" dxfId="4626" priority="7082" operator="equal">
      <formula>"В"</formula>
    </cfRule>
    <cfRule type="cellIs" dxfId="4625" priority="7083" operator="equal">
      <formula>"//"</formula>
    </cfRule>
    <cfRule type="cellIs" dxfId="4624" priority="7084" operator="equal">
      <formula>"А"</formula>
    </cfRule>
    <cfRule type="cellIs" dxfId="4623" priority="7085" operator="equal">
      <formula>"Н"</formula>
    </cfRule>
  </conditionalFormatting>
  <conditionalFormatting sqref="AQ38:AT38">
    <cfRule type="cellIs" dxfId="4622" priority="7078" operator="equal">
      <formula>"В"</formula>
    </cfRule>
    <cfRule type="cellIs" dxfId="4621" priority="7079" operator="equal">
      <formula>"//"</formula>
    </cfRule>
    <cfRule type="cellIs" dxfId="4620" priority="7080" operator="equal">
      <formula>"А"</formula>
    </cfRule>
    <cfRule type="cellIs" dxfId="4619" priority="7081" operator="equal">
      <formula>"Н"</formula>
    </cfRule>
  </conditionalFormatting>
  <conditionalFormatting sqref="AW38:BC38">
    <cfRule type="cellIs" dxfId="4618" priority="7074" operator="equal">
      <formula>"В"</formula>
    </cfRule>
    <cfRule type="cellIs" dxfId="4617" priority="7075" operator="equal">
      <formula>"//"</formula>
    </cfRule>
    <cfRule type="cellIs" dxfId="4616" priority="7076" operator="equal">
      <formula>"А"</formula>
    </cfRule>
    <cfRule type="cellIs" dxfId="4615" priority="7077" operator="equal">
      <formula>"Н"</formula>
    </cfRule>
  </conditionalFormatting>
  <conditionalFormatting sqref="AQ38:AT38">
    <cfRule type="cellIs" dxfId="4614" priority="7049" operator="equal">
      <formula>#REF!</formula>
    </cfRule>
    <cfRule type="cellIs" dxfId="4613" priority="7050" operator="equal">
      <formula>"="</formula>
    </cfRule>
    <cfRule type="cellIs" dxfId="4612" priority="7051" operator="equal">
      <formula>#REF!</formula>
    </cfRule>
  </conditionalFormatting>
  <conditionalFormatting sqref="AW44:BC44 AQ44:AT44">
    <cfRule type="cellIs" dxfId="4611" priority="6975" operator="equal">
      <formula>#REF!</formula>
    </cfRule>
    <cfRule type="cellIs" dxfId="4610" priority="6976" operator="equal">
      <formula>"="</formula>
    </cfRule>
    <cfRule type="cellIs" dxfId="4609" priority="6977" operator="equal">
      <formula>$P$38</formula>
    </cfRule>
  </conditionalFormatting>
  <conditionalFormatting sqref="AW44:BC44 AQ44:AT44">
    <cfRule type="cellIs" dxfId="4608" priority="6972" operator="equal">
      <formula>#REF!</formula>
    </cfRule>
    <cfRule type="cellIs" dxfId="4607" priority="6973" operator="equal">
      <formula>"="</formula>
    </cfRule>
    <cfRule type="cellIs" dxfId="4606" priority="6974" operator="equal">
      <formula>#REF!</formula>
    </cfRule>
  </conditionalFormatting>
  <conditionalFormatting sqref="AW44:BC44 AQ44:AT44">
    <cfRule type="cellIs" dxfId="4605" priority="6968" operator="equal">
      <formula>"В"</formula>
    </cfRule>
    <cfRule type="cellIs" dxfId="4604" priority="6969" operator="equal">
      <formula>"//"</formula>
    </cfRule>
    <cfRule type="cellIs" dxfId="4603" priority="6970" operator="equal">
      <formula>"А"</formula>
    </cfRule>
    <cfRule type="cellIs" dxfId="4602" priority="6971" operator="equal">
      <formula>"Н"</formula>
    </cfRule>
  </conditionalFormatting>
  <conditionalFormatting sqref="AW44:BC44">
    <cfRule type="cellIs" dxfId="4601" priority="6956" operator="equal">
      <formula>"В"</formula>
    </cfRule>
    <cfRule type="cellIs" dxfId="4600" priority="6957" operator="equal">
      <formula>"//"</formula>
    </cfRule>
    <cfRule type="cellIs" dxfId="4599" priority="6958" operator="equal">
      <formula>"А"</formula>
    </cfRule>
    <cfRule type="cellIs" dxfId="4598" priority="6959" operator="equal">
      <formula>"Н"</formula>
    </cfRule>
  </conditionalFormatting>
  <conditionalFormatting sqref="AQ44:AT44">
    <cfRule type="cellIs" dxfId="4597" priority="6946" operator="equal">
      <formula>#REF!</formula>
    </cfRule>
    <cfRule type="cellIs" dxfId="4596" priority="6947" operator="equal">
      <formula>"="</formula>
    </cfRule>
    <cfRule type="cellIs" dxfId="4595" priority="6948" operator="equal">
      <formula>#REF!</formula>
    </cfRule>
  </conditionalFormatting>
  <conditionalFormatting sqref="AW47:BC47 AQ47:AT47">
    <cfRule type="cellIs" dxfId="4594" priority="6940" operator="equal">
      <formula>#REF!</formula>
    </cfRule>
    <cfRule type="cellIs" dxfId="4593" priority="6941" operator="equal">
      <formula>"="</formula>
    </cfRule>
    <cfRule type="cellIs" dxfId="4592" priority="6942" operator="equal">
      <formula>$P$38</formula>
    </cfRule>
  </conditionalFormatting>
  <conditionalFormatting sqref="AW47:BC47 AQ47:AT47">
    <cfRule type="cellIs" dxfId="4591" priority="6937" operator="equal">
      <formula>#REF!</formula>
    </cfRule>
    <cfRule type="cellIs" dxfId="4590" priority="6938" operator="equal">
      <formula>"="</formula>
    </cfRule>
    <cfRule type="cellIs" dxfId="4589" priority="6939" operator="equal">
      <formula>#REF!</formula>
    </cfRule>
  </conditionalFormatting>
  <conditionalFormatting sqref="AW47:BC47 AQ47:AT47">
    <cfRule type="cellIs" dxfId="4588" priority="6933" operator="equal">
      <formula>"В"</formula>
    </cfRule>
    <cfRule type="cellIs" dxfId="4587" priority="6934" operator="equal">
      <formula>"//"</formula>
    </cfRule>
    <cfRule type="cellIs" dxfId="4586" priority="6935" operator="equal">
      <formula>"А"</formula>
    </cfRule>
    <cfRule type="cellIs" dxfId="4585" priority="6936" operator="equal">
      <formula>"Н"</formula>
    </cfRule>
  </conditionalFormatting>
  <conditionalFormatting sqref="AQ47:AT47">
    <cfRule type="cellIs" dxfId="4584" priority="6925" operator="equal">
      <formula>"В"</formula>
    </cfRule>
    <cfRule type="cellIs" dxfId="4583" priority="6926" operator="equal">
      <formula>"//"</formula>
    </cfRule>
    <cfRule type="cellIs" dxfId="4582" priority="6927" operator="equal">
      <formula>"А"</formula>
    </cfRule>
    <cfRule type="cellIs" dxfId="4581" priority="6928" operator="equal">
      <formula>"Н"</formula>
    </cfRule>
  </conditionalFormatting>
  <conditionalFormatting sqref="AW47:BC47">
    <cfRule type="cellIs" dxfId="4580" priority="6921" operator="equal">
      <formula>"В"</formula>
    </cfRule>
    <cfRule type="cellIs" dxfId="4579" priority="6922" operator="equal">
      <formula>"//"</formula>
    </cfRule>
    <cfRule type="cellIs" dxfId="4578" priority="6923" operator="equal">
      <formula>"А"</formula>
    </cfRule>
    <cfRule type="cellIs" dxfId="4577" priority="6924" operator="equal">
      <formula>"Н"</formula>
    </cfRule>
  </conditionalFormatting>
  <conditionalFormatting sqref="AQ47:AT47">
    <cfRule type="cellIs" dxfId="4576" priority="6896" operator="equal">
      <formula>#REF!</formula>
    </cfRule>
    <cfRule type="cellIs" dxfId="4575" priority="6897" operator="equal">
      <formula>"="</formula>
    </cfRule>
    <cfRule type="cellIs" dxfId="4574" priority="6898" operator="equal">
      <formula>#REF!</formula>
    </cfRule>
  </conditionalFormatting>
  <conditionalFormatting sqref="AR52:AS52 W52:AC52">
    <cfRule type="cellIs" dxfId="4573" priority="6893" operator="equal">
      <formula>#REF!</formula>
    </cfRule>
    <cfRule type="cellIs" dxfId="4572" priority="6894" operator="equal">
      <formula>"="</formula>
    </cfRule>
    <cfRule type="cellIs" dxfId="4571" priority="6895" operator="equal">
      <formula>$P$38</formula>
    </cfRule>
  </conditionalFormatting>
  <conditionalFormatting sqref="A48 AU52:BD52 AR52:AS52 W52:AC52">
    <cfRule type="cellIs" dxfId="4570" priority="6890" operator="equal">
      <formula>#REF!</formula>
    </cfRule>
    <cfRule type="cellIs" dxfId="4569" priority="6891" operator="equal">
      <formula>"="</formula>
    </cfRule>
    <cfRule type="cellIs" dxfId="4568" priority="6892" operator="equal">
      <formula>#REF!</formula>
    </cfRule>
  </conditionalFormatting>
  <conditionalFormatting sqref="AU52:BD52 W52:AC52">
    <cfRule type="cellIs" dxfId="4567" priority="6886" operator="equal">
      <formula>"В"</formula>
    </cfRule>
    <cfRule type="cellIs" dxfId="4566" priority="6887" operator="equal">
      <formula>"//"</formula>
    </cfRule>
    <cfRule type="cellIs" dxfId="4565" priority="6888" operator="equal">
      <formula>"А"</formula>
    </cfRule>
    <cfRule type="cellIs" dxfId="4564" priority="6889" operator="equal">
      <formula>"Н"</formula>
    </cfRule>
  </conditionalFormatting>
  <conditionalFormatting sqref="A48">
    <cfRule type="cellIs" dxfId="4563" priority="6882" operator="equal">
      <formula>"В"</formula>
    </cfRule>
    <cfRule type="cellIs" dxfId="4562" priority="6883" operator="equal">
      <formula>"//"</formula>
    </cfRule>
    <cfRule type="cellIs" dxfId="4561" priority="6884" operator="equal">
      <formula>"А"</formula>
    </cfRule>
    <cfRule type="cellIs" dxfId="4560" priority="6885" operator="equal">
      <formula>"Н"</formula>
    </cfRule>
  </conditionalFormatting>
  <conditionalFormatting sqref="AR52:AS52 W52:AC52">
    <cfRule type="cellIs" dxfId="4559" priority="6878" operator="equal">
      <formula>"В"</formula>
    </cfRule>
    <cfRule type="cellIs" dxfId="4558" priority="6879" operator="equal">
      <formula>"//"</formula>
    </cfRule>
    <cfRule type="cellIs" dxfId="4557" priority="6880" operator="equal">
      <formula>"А"</formula>
    </cfRule>
    <cfRule type="cellIs" dxfId="4556" priority="6881" operator="equal">
      <formula>"Н"</formula>
    </cfRule>
  </conditionalFormatting>
  <conditionalFormatting sqref="AR52:AS52">
    <cfRule type="cellIs" dxfId="4555" priority="6874" operator="equal">
      <formula>"В"</formula>
    </cfRule>
    <cfRule type="cellIs" dxfId="4554" priority="6875" operator="equal">
      <formula>"//"</formula>
    </cfRule>
    <cfRule type="cellIs" dxfId="4553" priority="6876" operator="equal">
      <formula>"А"</formula>
    </cfRule>
    <cfRule type="cellIs" dxfId="4552" priority="6877" operator="equal">
      <formula>"Н"</formula>
    </cfRule>
  </conditionalFormatting>
  <conditionalFormatting sqref="BE52:BN52">
    <cfRule type="cellIs" dxfId="4551" priority="6849" operator="equal">
      <formula>0</formula>
    </cfRule>
  </conditionalFormatting>
  <conditionalFormatting sqref="X52:AC52">
    <cfRule type="cellIs" dxfId="4550" priority="6835" operator="equal">
      <formula>"В"</formula>
    </cfRule>
    <cfRule type="cellIs" dxfId="4549" priority="6836" operator="equal">
      <formula>"//"</formula>
    </cfRule>
    <cfRule type="cellIs" dxfId="4548" priority="6837" operator="equal">
      <formula>"А"</formula>
    </cfRule>
    <cfRule type="cellIs" dxfId="4547" priority="6838" operator="equal">
      <formula>"Н"</formula>
    </cfRule>
  </conditionalFormatting>
  <conditionalFormatting sqref="AM58:AN58">
    <cfRule type="cellIs" dxfId="4546" priority="6810" operator="equal">
      <formula>#REF!</formula>
    </cfRule>
    <cfRule type="cellIs" dxfId="4545" priority="6811" operator="equal">
      <formula>"="</formula>
    </cfRule>
    <cfRule type="cellIs" dxfId="4544" priority="6812" operator="equal">
      <formula>$P$38</formula>
    </cfRule>
  </conditionalFormatting>
  <conditionalFormatting sqref="AU56:BE61 AM58:AN58">
    <cfRule type="cellIs" dxfId="4543" priority="6807" operator="equal">
      <formula>#REF!</formula>
    </cfRule>
    <cfRule type="cellIs" dxfId="4542" priority="6808" operator="equal">
      <formula>"="</formula>
    </cfRule>
    <cfRule type="cellIs" dxfId="4541" priority="6809" operator="equal">
      <formula>#REF!</formula>
    </cfRule>
  </conditionalFormatting>
  <conditionalFormatting sqref="AU56:BE61 AM58:AN58">
    <cfRule type="cellIs" dxfId="4540" priority="6803" operator="equal">
      <formula>"В"</formula>
    </cfRule>
    <cfRule type="cellIs" dxfId="4539" priority="6804" operator="equal">
      <formula>"//"</formula>
    </cfRule>
    <cfRule type="cellIs" dxfId="4538" priority="6805" operator="equal">
      <formula>"А"</formula>
    </cfRule>
    <cfRule type="cellIs" dxfId="4537" priority="6806" operator="equal">
      <formula>"Н"</formula>
    </cfRule>
  </conditionalFormatting>
  <conditionalFormatting sqref="AM58:AN58">
    <cfRule type="cellIs" dxfId="4536" priority="6796" operator="equal">
      <formula>#REF!</formula>
    </cfRule>
    <cfRule type="cellIs" dxfId="4535" priority="6797" operator="equal">
      <formula>"="</formula>
    </cfRule>
    <cfRule type="cellIs" dxfId="4534" priority="6798" operator="equal">
      <formula>#REF!</formula>
    </cfRule>
  </conditionalFormatting>
  <conditionalFormatting sqref="AM58:AN58">
    <cfRule type="cellIs" dxfId="4533" priority="6792" operator="equal">
      <formula>"В"</formula>
    </cfRule>
    <cfRule type="cellIs" dxfId="4532" priority="6793" operator="equal">
      <formula>"//"</formula>
    </cfRule>
    <cfRule type="cellIs" dxfId="4531" priority="6794" operator="equal">
      <formula>"А"</formula>
    </cfRule>
    <cfRule type="cellIs" dxfId="4530" priority="6795" operator="equal">
      <formula>"Н"</formula>
    </cfRule>
  </conditionalFormatting>
  <conditionalFormatting sqref="AM58:AN58">
    <cfRule type="cellIs" dxfId="4529" priority="6788" operator="equal">
      <formula>"В"</formula>
    </cfRule>
    <cfRule type="cellIs" dxfId="4528" priority="6789" operator="equal">
      <formula>"//"</formula>
    </cfRule>
    <cfRule type="cellIs" dxfId="4527" priority="6790" operator="equal">
      <formula>"А"</formula>
    </cfRule>
    <cfRule type="cellIs" dxfId="4526" priority="6791" operator="equal">
      <formula>"Н"</formula>
    </cfRule>
  </conditionalFormatting>
  <conditionalFormatting sqref="AM58:AN58">
    <cfRule type="cellIs" dxfId="4525" priority="6784" operator="equal">
      <formula>"В"</formula>
    </cfRule>
    <cfRule type="cellIs" dxfId="4524" priority="6785" operator="equal">
      <formula>"//"</formula>
    </cfRule>
    <cfRule type="cellIs" dxfId="4523" priority="6786" operator="equal">
      <formula>"А"</formula>
    </cfRule>
    <cfRule type="cellIs" dxfId="4522" priority="6787" operator="equal">
      <formula>"Н"</formula>
    </cfRule>
  </conditionalFormatting>
  <conditionalFormatting sqref="AM58:AN58">
    <cfRule type="cellIs" dxfId="4521" priority="6768" operator="equal">
      <formula>"В"</formula>
    </cfRule>
    <cfRule type="cellIs" dxfId="4520" priority="6769" operator="equal">
      <formula>"//"</formula>
    </cfRule>
    <cfRule type="cellIs" dxfId="4519" priority="6770" operator="equal">
      <formula>"А"</formula>
    </cfRule>
    <cfRule type="cellIs" dxfId="4518" priority="6771" operator="equal">
      <formula>"Н"</formula>
    </cfRule>
  </conditionalFormatting>
  <conditionalFormatting sqref="AM58:AN58">
    <cfRule type="cellIs" dxfId="4517" priority="6764" operator="equal">
      <formula>"В"</formula>
    </cfRule>
    <cfRule type="cellIs" dxfId="4516" priority="6765" operator="equal">
      <formula>"//"</formula>
    </cfRule>
    <cfRule type="cellIs" dxfId="4515" priority="6766" operator="equal">
      <formula>"А"</formula>
    </cfRule>
    <cfRule type="cellIs" dxfId="4514" priority="6767" operator="equal">
      <formula>"Н"</formula>
    </cfRule>
  </conditionalFormatting>
  <conditionalFormatting sqref="AM58:AN58">
    <cfRule type="cellIs" dxfId="4513" priority="6760" operator="equal">
      <formula>"В"</formula>
    </cfRule>
    <cfRule type="cellIs" dxfId="4512" priority="6761" operator="equal">
      <formula>"//"</formula>
    </cfRule>
    <cfRule type="cellIs" dxfId="4511" priority="6762" operator="equal">
      <formula>"А"</formula>
    </cfRule>
    <cfRule type="cellIs" dxfId="4510" priority="6763" operator="equal">
      <formula>"Н"</formula>
    </cfRule>
  </conditionalFormatting>
  <conditionalFormatting sqref="AM58:AN58">
    <cfRule type="cellIs" dxfId="4509" priority="6738" operator="equal">
      <formula>"В"</formula>
    </cfRule>
    <cfRule type="cellIs" dxfId="4508" priority="6739" operator="equal">
      <formula>"//"</formula>
    </cfRule>
    <cfRule type="cellIs" dxfId="4507" priority="6740" operator="equal">
      <formula>"А"</formula>
    </cfRule>
    <cfRule type="cellIs" dxfId="4506" priority="6741" operator="equal">
      <formula>"Н"</formula>
    </cfRule>
  </conditionalFormatting>
  <conditionalFormatting sqref="AM58:AN58">
    <cfRule type="cellIs" dxfId="4505" priority="6734" operator="equal">
      <formula>"В"</formula>
    </cfRule>
    <cfRule type="cellIs" dxfId="4504" priority="6735" operator="equal">
      <formula>"//"</formula>
    </cfRule>
    <cfRule type="cellIs" dxfId="4503" priority="6736" operator="equal">
      <formula>"А"</formula>
    </cfRule>
    <cfRule type="cellIs" dxfId="4502" priority="6737" operator="equal">
      <formula>"Н"</formula>
    </cfRule>
  </conditionalFormatting>
  <conditionalFormatting sqref="AM58:AN58">
    <cfRule type="cellIs" dxfId="4501" priority="6731" operator="equal">
      <formula>#REF!</formula>
    </cfRule>
    <cfRule type="cellIs" dxfId="4500" priority="6732" operator="equal">
      <formula>"="</formula>
    </cfRule>
    <cfRule type="cellIs" dxfId="4499" priority="6733" operator="equal">
      <formula>#REF!</formula>
    </cfRule>
  </conditionalFormatting>
  <conditionalFormatting sqref="AR61:AS61 W61:AC61">
    <cfRule type="cellIs" dxfId="4498" priority="6728" operator="equal">
      <formula>#REF!</formula>
    </cfRule>
    <cfRule type="cellIs" dxfId="4497" priority="6729" operator="equal">
      <formula>"="</formula>
    </cfRule>
    <cfRule type="cellIs" dxfId="4496" priority="6730" operator="equal">
      <formula>$P$38</formula>
    </cfRule>
  </conditionalFormatting>
  <conditionalFormatting sqref="AU61:BD61 AR61:AS61 W61:AC61">
    <cfRule type="cellIs" dxfId="4495" priority="6725" operator="equal">
      <formula>#REF!</formula>
    </cfRule>
    <cfRule type="cellIs" dxfId="4494" priority="6726" operator="equal">
      <formula>"="</formula>
    </cfRule>
    <cfRule type="cellIs" dxfId="4493" priority="6727" operator="equal">
      <formula>#REF!</formula>
    </cfRule>
  </conditionalFormatting>
  <conditionalFormatting sqref="AU61:BD61 AR61:AS61 W61:AC61">
    <cfRule type="cellIs" dxfId="4492" priority="6721" operator="equal">
      <formula>"В"</formula>
    </cfRule>
    <cfRule type="cellIs" dxfId="4491" priority="6722" operator="equal">
      <formula>"//"</formula>
    </cfRule>
    <cfRule type="cellIs" dxfId="4490" priority="6723" operator="equal">
      <formula>"А"</formula>
    </cfRule>
    <cfRule type="cellIs" dxfId="4489" priority="6724" operator="equal">
      <formula>"Н"</formula>
    </cfRule>
  </conditionalFormatting>
  <conditionalFormatting sqref="AR61:AS61 W61:AC61">
    <cfRule type="cellIs" dxfId="4488" priority="6706" operator="equal">
      <formula>"В"</formula>
    </cfRule>
    <cfRule type="cellIs" dxfId="4487" priority="6707" operator="equal">
      <formula>"//"</formula>
    </cfRule>
    <cfRule type="cellIs" dxfId="4486" priority="6708" operator="equal">
      <formula>"А"</formula>
    </cfRule>
    <cfRule type="cellIs" dxfId="4485" priority="6709" operator="equal">
      <formula>"Н"</formula>
    </cfRule>
  </conditionalFormatting>
  <conditionalFormatting sqref="AR61:AS61">
    <cfRule type="cellIs" dxfId="4484" priority="6702" operator="equal">
      <formula>"В"</formula>
    </cfRule>
    <cfRule type="cellIs" dxfId="4483" priority="6703" operator="equal">
      <formula>"//"</formula>
    </cfRule>
    <cfRule type="cellIs" dxfId="4482" priority="6704" operator="equal">
      <formula>"А"</formula>
    </cfRule>
    <cfRule type="cellIs" dxfId="4481" priority="6705" operator="equal">
      <formula>"Н"</formula>
    </cfRule>
  </conditionalFormatting>
  <conditionalFormatting sqref="X61:AC61">
    <cfRule type="cellIs" dxfId="4480" priority="6664" operator="equal">
      <formula>"В"</formula>
    </cfRule>
    <cfRule type="cellIs" dxfId="4479" priority="6665" operator="equal">
      <formula>"//"</formula>
    </cfRule>
    <cfRule type="cellIs" dxfId="4478" priority="6666" operator="equal">
      <formula>"А"</formula>
    </cfRule>
    <cfRule type="cellIs" dxfId="4477" priority="6667" operator="equal">
      <formula>"Н"</formula>
    </cfRule>
  </conditionalFormatting>
  <conditionalFormatting sqref="AW68:BD68 B68:E68 W68:AF68">
    <cfRule type="cellIs" dxfId="4476" priority="6631" operator="equal">
      <formula>#REF!</formula>
    </cfRule>
    <cfRule type="cellIs" dxfId="4475" priority="6632" operator="equal">
      <formula>"="</formula>
    </cfRule>
    <cfRule type="cellIs" dxfId="4474" priority="6633" operator="equal">
      <formula>$P$38</formula>
    </cfRule>
  </conditionalFormatting>
  <conditionalFormatting sqref="B68:E68 AW68:BD68 W68:AF68">
    <cfRule type="cellIs" dxfId="4473" priority="6628" operator="equal">
      <formula>#REF!</formula>
    </cfRule>
    <cfRule type="cellIs" dxfId="4472" priority="6629" operator="equal">
      <formula>"="</formula>
    </cfRule>
    <cfRule type="cellIs" dxfId="4471" priority="6630" operator="equal">
      <formula>#REF!</formula>
    </cfRule>
  </conditionalFormatting>
  <conditionalFormatting sqref="B68:E68 AW68:BD68 W68:AF68">
    <cfRule type="cellIs" dxfId="4470" priority="6624" operator="equal">
      <formula>"В"</formula>
    </cfRule>
    <cfRule type="cellIs" dxfId="4469" priority="6625" operator="equal">
      <formula>"//"</formula>
    </cfRule>
    <cfRule type="cellIs" dxfId="4468" priority="6626" operator="equal">
      <formula>"А"</formula>
    </cfRule>
    <cfRule type="cellIs" dxfId="4467" priority="6627" operator="equal">
      <formula>"Н"</formula>
    </cfRule>
  </conditionalFormatting>
  <conditionalFormatting sqref="Y68:AF68">
    <cfRule type="cellIs" dxfId="4466" priority="6585" operator="equal">
      <formula>"В"</formula>
    </cfRule>
    <cfRule type="cellIs" dxfId="4465" priority="6586" operator="equal">
      <formula>"//"</formula>
    </cfRule>
    <cfRule type="cellIs" dxfId="4464" priority="6587" operator="equal">
      <formula>"А"</formula>
    </cfRule>
    <cfRule type="cellIs" dxfId="4463" priority="6588" operator="equal">
      <formula>"Н"</formula>
    </cfRule>
  </conditionalFormatting>
  <conditionalFormatting sqref="Y68:AF68">
    <cfRule type="cellIs" dxfId="4462" priority="6581" operator="equal">
      <formula>"В"</formula>
    </cfRule>
    <cfRule type="cellIs" dxfId="4461" priority="6582" operator="equal">
      <formula>"//"</formula>
    </cfRule>
    <cfRule type="cellIs" dxfId="4460" priority="6583" operator="equal">
      <formula>"А"</formula>
    </cfRule>
    <cfRule type="cellIs" dxfId="4459" priority="6584" operator="equal">
      <formula>"Н"</formula>
    </cfRule>
  </conditionalFormatting>
  <conditionalFormatting sqref="Y68:AF68">
    <cfRule type="cellIs" dxfId="4458" priority="6577" operator="equal">
      <formula>"В"</formula>
    </cfRule>
    <cfRule type="cellIs" dxfId="4457" priority="6578" operator="equal">
      <formula>"//"</formula>
    </cfRule>
    <cfRule type="cellIs" dxfId="4456" priority="6579" operator="equal">
      <formula>"А"</formula>
    </cfRule>
    <cfRule type="cellIs" dxfId="4455" priority="6580" operator="equal">
      <formula>"Н"</formula>
    </cfRule>
  </conditionalFormatting>
  <conditionalFormatting sqref="Y68:AF68">
    <cfRule type="cellIs" dxfId="4454" priority="6573" operator="equal">
      <formula>"В"</formula>
    </cfRule>
    <cfRule type="cellIs" dxfId="4453" priority="6574" operator="equal">
      <formula>"//"</formula>
    </cfRule>
    <cfRule type="cellIs" dxfId="4452" priority="6575" operator="equal">
      <formula>"А"</formula>
    </cfRule>
    <cfRule type="cellIs" dxfId="4451" priority="6576" operator="equal">
      <formula>"Н"</formula>
    </cfRule>
  </conditionalFormatting>
  <conditionalFormatting sqref="Y68:AF68">
    <cfRule type="cellIs" dxfId="4450" priority="6569" operator="equal">
      <formula>"В"</formula>
    </cfRule>
    <cfRule type="cellIs" dxfId="4449" priority="6570" operator="equal">
      <formula>"//"</formula>
    </cfRule>
    <cfRule type="cellIs" dxfId="4448" priority="6571" operator="equal">
      <formula>"А"</formula>
    </cfRule>
    <cfRule type="cellIs" dxfId="4447" priority="6572" operator="equal">
      <formula>"Н"</formula>
    </cfRule>
  </conditionalFormatting>
  <conditionalFormatting sqref="J75:K75 U75:BD75">
    <cfRule type="cellIs" dxfId="4446" priority="6563" operator="equal">
      <formula>#REF!</formula>
    </cfRule>
    <cfRule type="cellIs" dxfId="4445" priority="6564" operator="equal">
      <formula>"="</formula>
    </cfRule>
    <cfRule type="cellIs" dxfId="4444" priority="6565" operator="equal">
      <formula>$P$38</formula>
    </cfRule>
  </conditionalFormatting>
  <conditionalFormatting sqref="J75:K75 U75:BD75">
    <cfRule type="cellIs" dxfId="4443" priority="6560" operator="equal">
      <formula>#REF!</formula>
    </cfRule>
    <cfRule type="cellIs" dxfId="4442" priority="6561" operator="equal">
      <formula>"="</formula>
    </cfRule>
    <cfRule type="cellIs" dxfId="4441" priority="6562" operator="equal">
      <formula>#REF!</formula>
    </cfRule>
  </conditionalFormatting>
  <conditionalFormatting sqref="J75:K75 U75:BD75">
    <cfRule type="cellIs" dxfId="4440" priority="6556" operator="equal">
      <formula>"В"</formula>
    </cfRule>
    <cfRule type="cellIs" dxfId="4439" priority="6557" operator="equal">
      <formula>"//"</formula>
    </cfRule>
    <cfRule type="cellIs" dxfId="4438" priority="6558" operator="equal">
      <formula>"А"</formula>
    </cfRule>
    <cfRule type="cellIs" dxfId="4437" priority="6559" operator="equal">
      <formula>"Н"</formula>
    </cfRule>
  </conditionalFormatting>
  <conditionalFormatting sqref="AR75:AU75">
    <cfRule type="cellIs" dxfId="4436" priority="6552" operator="equal">
      <formula>"В"</formula>
    </cfRule>
    <cfRule type="cellIs" dxfId="4435" priority="6553" operator="equal">
      <formula>"//"</formula>
    </cfRule>
    <cfRule type="cellIs" dxfId="4434" priority="6554" operator="equal">
      <formula>"А"</formula>
    </cfRule>
    <cfRule type="cellIs" dxfId="4433" priority="6555" operator="equal">
      <formula>"Н"</formula>
    </cfRule>
  </conditionalFormatting>
  <conditionalFormatting sqref="J75:K75">
    <cfRule type="cellIs" dxfId="4432" priority="6540" operator="equal">
      <formula>#REF!</formula>
    </cfRule>
    <cfRule type="cellIs" dxfId="4431" priority="6541" operator="equal">
      <formula>"="</formula>
    </cfRule>
    <cfRule type="cellIs" dxfId="4430" priority="6542" operator="equal">
      <formula>#REF!</formula>
    </cfRule>
  </conditionalFormatting>
  <conditionalFormatting sqref="J75:K75">
    <cfRule type="cellIs" dxfId="4429" priority="6536" operator="equal">
      <formula>"В"</formula>
    </cfRule>
    <cfRule type="cellIs" dxfId="4428" priority="6537" operator="equal">
      <formula>"//"</formula>
    </cfRule>
    <cfRule type="cellIs" dxfId="4427" priority="6538" operator="equal">
      <formula>"А"</formula>
    </cfRule>
    <cfRule type="cellIs" dxfId="4426" priority="6539" operator="equal">
      <formula>"Н"</formula>
    </cfRule>
  </conditionalFormatting>
  <conditionalFormatting sqref="J75:K75">
    <cfRule type="cellIs" dxfId="4425" priority="6532" operator="equal">
      <formula>"В"</formula>
    </cfRule>
    <cfRule type="cellIs" dxfId="4424" priority="6533" operator="equal">
      <formula>"//"</formula>
    </cfRule>
    <cfRule type="cellIs" dxfId="4423" priority="6534" operator="equal">
      <formula>"А"</formula>
    </cfRule>
    <cfRule type="cellIs" dxfId="4422" priority="6535" operator="equal">
      <formula>"Н"</formula>
    </cfRule>
  </conditionalFormatting>
  <conditionalFormatting sqref="B107:D107 AD107 AW107:BD107 AU106:AV110">
    <cfRule type="cellIs" dxfId="4421" priority="6525" operator="equal">
      <formula>#REF!</formula>
    </cfRule>
    <cfRule type="cellIs" dxfId="4420" priority="6526" operator="equal">
      <formula>"="</formula>
    </cfRule>
    <cfRule type="cellIs" dxfId="4419" priority="6527" operator="equal">
      <formula>$P$38</formula>
    </cfRule>
  </conditionalFormatting>
  <conditionalFormatting sqref="B107:D107 AD107 AW107:BD107 AU106:AV110">
    <cfRule type="cellIs" dxfId="4418" priority="6522" operator="equal">
      <formula>#REF!</formula>
    </cfRule>
    <cfRule type="cellIs" dxfId="4417" priority="6523" operator="equal">
      <formula>"="</formula>
    </cfRule>
    <cfRule type="cellIs" dxfId="4416" priority="6524" operator="equal">
      <formula>#REF!</formula>
    </cfRule>
  </conditionalFormatting>
  <conditionalFormatting sqref="B107:D107 AD107 AW107:BD107 AU106:AV110">
    <cfRule type="cellIs" dxfId="4415" priority="6518" operator="equal">
      <formula>"В"</formula>
    </cfRule>
    <cfRule type="cellIs" dxfId="4414" priority="6519" operator="equal">
      <formula>"//"</formula>
    </cfRule>
    <cfRule type="cellIs" dxfId="4413" priority="6520" operator="equal">
      <formula>"А"</formula>
    </cfRule>
    <cfRule type="cellIs" dxfId="4412" priority="6521" operator="equal">
      <formula>"Н"</formula>
    </cfRule>
  </conditionalFormatting>
  <conditionalFormatting sqref="B110:D110 AW110:BC110">
    <cfRule type="cellIs" dxfId="4411" priority="6509" operator="equal">
      <formula>#REF!</formula>
    </cfRule>
    <cfRule type="cellIs" dxfId="4410" priority="6510" operator="equal">
      <formula>"="</formula>
    </cfRule>
    <cfRule type="cellIs" dxfId="4409" priority="6511" operator="equal">
      <formula>$P$38</formula>
    </cfRule>
  </conditionalFormatting>
  <conditionalFormatting sqref="B110:D110 AW110:BC110">
    <cfRule type="cellIs" dxfId="4408" priority="6506" operator="equal">
      <formula>#REF!</formula>
    </cfRule>
    <cfRule type="cellIs" dxfId="4407" priority="6507" operator="equal">
      <formula>"="</formula>
    </cfRule>
    <cfRule type="cellIs" dxfId="4406" priority="6508" operator="equal">
      <formula>#REF!</formula>
    </cfRule>
  </conditionalFormatting>
  <conditionalFormatting sqref="B110:D110 AW110:BC110">
    <cfRule type="cellIs" dxfId="4405" priority="6502" operator="equal">
      <formula>"В"</formula>
    </cfRule>
    <cfRule type="cellIs" dxfId="4404" priority="6503" operator="equal">
      <formula>"//"</formula>
    </cfRule>
    <cfRule type="cellIs" dxfId="4403" priority="6504" operator="equal">
      <formula>"А"</formula>
    </cfRule>
    <cfRule type="cellIs" dxfId="4402" priority="6505" operator="equal">
      <formula>"Н"</formula>
    </cfRule>
  </conditionalFormatting>
  <conditionalFormatting sqref="BD110">
    <cfRule type="cellIs" dxfId="4401" priority="6499" operator="equal">
      <formula>#REF!</formula>
    </cfRule>
    <cfRule type="cellIs" dxfId="4400" priority="6500" operator="equal">
      <formula>"="</formula>
    </cfRule>
    <cfRule type="cellIs" dxfId="4399" priority="6501" operator="equal">
      <formula>$P$38</formula>
    </cfRule>
  </conditionalFormatting>
  <conditionalFormatting sqref="BD110">
    <cfRule type="cellIs" dxfId="4398" priority="6496" operator="equal">
      <formula>#REF!</formula>
    </cfRule>
    <cfRule type="cellIs" dxfId="4397" priority="6497" operator="equal">
      <formula>"="</formula>
    </cfRule>
    <cfRule type="cellIs" dxfId="4396" priority="6498" operator="equal">
      <formula>#REF!</formula>
    </cfRule>
  </conditionalFormatting>
  <conditionalFormatting sqref="BD110">
    <cfRule type="cellIs" dxfId="4395" priority="6492" operator="equal">
      <formula>"В"</formula>
    </cfRule>
    <cfRule type="cellIs" dxfId="4394" priority="6493" operator="equal">
      <formula>"//"</formula>
    </cfRule>
    <cfRule type="cellIs" dxfId="4393" priority="6494" operator="equal">
      <formula>"А"</formula>
    </cfRule>
    <cfRule type="cellIs" dxfId="4392" priority="6495" operator="equal">
      <formula>"Н"</formula>
    </cfRule>
  </conditionalFormatting>
  <conditionalFormatting sqref="B115:D115 AW114:BF118">
    <cfRule type="cellIs" dxfId="4391" priority="6489" operator="equal">
      <formula>#REF!</formula>
    </cfRule>
    <cfRule type="cellIs" dxfId="4390" priority="6490" operator="equal">
      <formula>"="</formula>
    </cfRule>
    <cfRule type="cellIs" dxfId="4389" priority="6491" operator="equal">
      <formula>$P$38</formula>
    </cfRule>
  </conditionalFormatting>
  <conditionalFormatting sqref="B115:D115 AW114:BF118">
    <cfRule type="cellIs" dxfId="4388" priority="6486" operator="equal">
      <formula>#REF!</formula>
    </cfRule>
    <cfRule type="cellIs" dxfId="4387" priority="6487" operator="equal">
      <formula>"="</formula>
    </cfRule>
    <cfRule type="cellIs" dxfId="4386" priority="6488" operator="equal">
      <formula>#REF!</formula>
    </cfRule>
  </conditionalFormatting>
  <conditionalFormatting sqref="B115:D115 AW114:BF118">
    <cfRule type="cellIs" dxfId="4385" priority="6482" operator="equal">
      <formula>"В"</formula>
    </cfRule>
    <cfRule type="cellIs" dxfId="4384" priority="6483" operator="equal">
      <formula>"//"</formula>
    </cfRule>
    <cfRule type="cellIs" dxfId="4383" priority="6484" operator="equal">
      <formula>"А"</formula>
    </cfRule>
    <cfRule type="cellIs" dxfId="4382" priority="6485" operator="equal">
      <formula>"Н"</formula>
    </cfRule>
  </conditionalFormatting>
  <conditionalFormatting sqref="B118:D118 AW118:BD118">
    <cfRule type="cellIs" dxfId="4381" priority="6476" operator="equal">
      <formula>#REF!</formula>
    </cfRule>
    <cfRule type="cellIs" dxfId="4380" priority="6477" operator="equal">
      <formula>"="</formula>
    </cfRule>
    <cfRule type="cellIs" dxfId="4379" priority="6478" operator="equal">
      <formula>$P$38</formula>
    </cfRule>
  </conditionalFormatting>
  <conditionalFormatting sqref="B118:D118 AW118:BD118">
    <cfRule type="cellIs" dxfId="4378" priority="6473" operator="equal">
      <formula>#REF!</formula>
    </cfRule>
    <cfRule type="cellIs" dxfId="4377" priority="6474" operator="equal">
      <formula>"="</formula>
    </cfRule>
    <cfRule type="cellIs" dxfId="4376" priority="6475" operator="equal">
      <formula>#REF!</formula>
    </cfRule>
  </conditionalFormatting>
  <conditionalFormatting sqref="B118:D118 AW118:BD118">
    <cfRule type="cellIs" dxfId="4375" priority="6469" operator="equal">
      <formula>"В"</formula>
    </cfRule>
    <cfRule type="cellIs" dxfId="4374" priority="6470" operator="equal">
      <formula>"//"</formula>
    </cfRule>
    <cfRule type="cellIs" dxfId="4373" priority="6471" operator="equal">
      <formula>"А"</formula>
    </cfRule>
    <cfRule type="cellIs" dxfId="4372" priority="6472" operator="equal">
      <formula>"Н"</formula>
    </cfRule>
  </conditionalFormatting>
  <conditionalFormatting sqref="AW129:BD129">
    <cfRule type="cellIs" dxfId="4371" priority="6466" operator="equal">
      <formula>#REF!</formula>
    </cfRule>
    <cfRule type="cellIs" dxfId="4370" priority="6467" operator="equal">
      <formula>"="</formula>
    </cfRule>
    <cfRule type="cellIs" dxfId="4369" priority="6468" operator="equal">
      <formula>$P$38</formula>
    </cfRule>
  </conditionalFormatting>
  <conditionalFormatting sqref="AW129:BD129">
    <cfRule type="cellIs" dxfId="4368" priority="6463" operator="equal">
      <formula>#REF!</formula>
    </cfRule>
    <cfRule type="cellIs" dxfId="4367" priority="6464" operator="equal">
      <formula>"="</formula>
    </cfRule>
    <cfRule type="cellIs" dxfId="4366" priority="6465" operator="equal">
      <formula>#REF!</formula>
    </cfRule>
  </conditionalFormatting>
  <conditionalFormatting sqref="AW129:BD129">
    <cfRule type="cellIs" dxfId="4365" priority="6449" operator="equal">
      <formula>"В"</formula>
    </cfRule>
    <cfRule type="cellIs" dxfId="4364" priority="6450" operator="equal">
      <formula>"//"</formula>
    </cfRule>
    <cfRule type="cellIs" dxfId="4363" priority="6451" operator="equal">
      <formula>"А"</formula>
    </cfRule>
    <cfRule type="cellIs" dxfId="4362" priority="6452" operator="equal">
      <formula>"Н"</formula>
    </cfRule>
  </conditionalFormatting>
  <conditionalFormatting sqref="AW129:BD129">
    <cfRule type="cellIs" dxfId="4361" priority="6442" operator="equal">
      <formula>"В"</formula>
    </cfRule>
    <cfRule type="cellIs" dxfId="4360" priority="6443" operator="equal">
      <formula>"//"</formula>
    </cfRule>
    <cfRule type="cellIs" dxfId="4359" priority="6444" operator="equal">
      <formula>"А"</formula>
    </cfRule>
    <cfRule type="cellIs" dxfId="4358" priority="6445" operator="equal">
      <formula>"Н"</formula>
    </cfRule>
  </conditionalFormatting>
  <conditionalFormatting sqref="A135">
    <cfRule type="cellIs" dxfId="4357" priority="6421" operator="equal">
      <formula>#REF!</formula>
    </cfRule>
    <cfRule type="cellIs" dxfId="4356" priority="6422" operator="equal">
      <formula>"="</formula>
    </cfRule>
    <cfRule type="cellIs" dxfId="4355" priority="6423" operator="equal">
      <formula>#REF!</formula>
    </cfRule>
  </conditionalFormatting>
  <conditionalFormatting sqref="A135">
    <cfRule type="cellIs" dxfId="4354" priority="6417" operator="equal">
      <formula>"В"</formula>
    </cfRule>
    <cfRule type="cellIs" dxfId="4353" priority="6418" operator="equal">
      <formula>"//"</formula>
    </cfRule>
    <cfRule type="cellIs" dxfId="4352" priority="6419" operator="equal">
      <formula>"А"</formula>
    </cfRule>
    <cfRule type="cellIs" dxfId="4351" priority="6420" operator="equal">
      <formula>"Н"</formula>
    </cfRule>
  </conditionalFormatting>
  <conditionalFormatting sqref="AU139:BD139 AR139:AS139 AK139:AO139">
    <cfRule type="cellIs" dxfId="4350" priority="6407" operator="equal">
      <formula>#REF!</formula>
    </cfRule>
    <cfRule type="cellIs" dxfId="4349" priority="6408" operator="equal">
      <formula>"="</formula>
    </cfRule>
    <cfRule type="cellIs" dxfId="4348" priority="6409" operator="equal">
      <formula>$P$38</formula>
    </cfRule>
  </conditionalFormatting>
  <conditionalFormatting sqref="AU139:BD139 AR139:AS139 AK139:AO139">
    <cfRule type="cellIs" dxfId="4347" priority="6404" operator="equal">
      <formula>#REF!</formula>
    </cfRule>
    <cfRule type="cellIs" dxfId="4346" priority="6405" operator="equal">
      <formula>"="</formula>
    </cfRule>
    <cfRule type="cellIs" dxfId="4345" priority="6406" operator="equal">
      <formula>#REF!</formula>
    </cfRule>
  </conditionalFormatting>
  <conditionalFormatting sqref="AU139:BD139 AR139:AS139 AK139:AO139">
    <cfRule type="cellIs" dxfId="4344" priority="6396" operator="equal">
      <formula>"В"</formula>
    </cfRule>
    <cfRule type="cellIs" dxfId="4343" priority="6397" operator="equal">
      <formula>"//"</formula>
    </cfRule>
    <cfRule type="cellIs" dxfId="4342" priority="6398" operator="equal">
      <formula>"А"</formula>
    </cfRule>
    <cfRule type="cellIs" dxfId="4341" priority="6399" operator="equal">
      <formula>"Н"</formula>
    </cfRule>
  </conditionalFormatting>
  <conditionalFormatting sqref="AU139:BD139 AR139:AS139 AK139:AO139">
    <cfRule type="cellIs" dxfId="4340" priority="6392" operator="equal">
      <formula>"В"</formula>
    </cfRule>
    <cfRule type="cellIs" dxfId="4339" priority="6393" operator="equal">
      <formula>"//"</formula>
    </cfRule>
    <cfRule type="cellIs" dxfId="4338" priority="6394" operator="equal">
      <formula>"А"</formula>
    </cfRule>
    <cfRule type="cellIs" dxfId="4337" priority="6395" operator="equal">
      <formula>"Н"</formula>
    </cfRule>
  </conditionalFormatting>
  <conditionalFormatting sqref="AU145:BD145">
    <cfRule type="cellIs" dxfId="4336" priority="6353" operator="equal">
      <formula>#REF!</formula>
    </cfRule>
    <cfRule type="cellIs" dxfId="4335" priority="6354" operator="equal">
      <formula>"="</formula>
    </cfRule>
    <cfRule type="cellIs" dxfId="4334" priority="6355" operator="equal">
      <formula>$P$38</formula>
    </cfRule>
  </conditionalFormatting>
  <conditionalFormatting sqref="AU145:BD145">
    <cfRule type="cellIs" dxfId="4333" priority="6350" operator="equal">
      <formula>#REF!</formula>
    </cfRule>
    <cfRule type="cellIs" dxfId="4332" priority="6351" operator="equal">
      <formula>"="</formula>
    </cfRule>
    <cfRule type="cellIs" dxfId="4331" priority="6352" operator="equal">
      <formula>#REF!</formula>
    </cfRule>
  </conditionalFormatting>
  <conditionalFormatting sqref="AU145:BD145">
    <cfRule type="cellIs" dxfId="4330" priority="6346" operator="equal">
      <formula>"В"</formula>
    </cfRule>
    <cfRule type="cellIs" dxfId="4329" priority="6347" operator="equal">
      <formula>"//"</formula>
    </cfRule>
    <cfRule type="cellIs" dxfId="4328" priority="6348" operator="equal">
      <formula>"А"</formula>
    </cfRule>
    <cfRule type="cellIs" dxfId="4327" priority="6349" operator="equal">
      <formula>"Н"</formula>
    </cfRule>
  </conditionalFormatting>
  <conditionalFormatting sqref="AU148:BD148">
    <cfRule type="cellIs" dxfId="4326" priority="6335" operator="equal">
      <formula>#REF!</formula>
    </cfRule>
    <cfRule type="cellIs" dxfId="4325" priority="6336" operator="equal">
      <formula>"="</formula>
    </cfRule>
    <cfRule type="cellIs" dxfId="4324" priority="6337" operator="equal">
      <formula>$P$38</formula>
    </cfRule>
  </conditionalFormatting>
  <conditionalFormatting sqref="AU148:BD148">
    <cfRule type="cellIs" dxfId="4323" priority="6332" operator="equal">
      <formula>#REF!</formula>
    </cfRule>
    <cfRule type="cellIs" dxfId="4322" priority="6333" operator="equal">
      <formula>"="</formula>
    </cfRule>
    <cfRule type="cellIs" dxfId="4321" priority="6334" operator="equal">
      <formula>#REF!</formula>
    </cfRule>
  </conditionalFormatting>
  <conditionalFormatting sqref="AU148:BD148">
    <cfRule type="cellIs" dxfId="4320" priority="6328" operator="equal">
      <formula>"В"</formula>
    </cfRule>
    <cfRule type="cellIs" dxfId="4319" priority="6329" operator="equal">
      <formula>"//"</formula>
    </cfRule>
    <cfRule type="cellIs" dxfId="4318" priority="6330" operator="equal">
      <formula>"А"</formula>
    </cfRule>
    <cfRule type="cellIs" dxfId="4317" priority="6331" operator="equal">
      <formula>"Н"</formula>
    </cfRule>
  </conditionalFormatting>
  <conditionalFormatting sqref="AW155:BD155">
    <cfRule type="cellIs" dxfId="4316" priority="6301" operator="equal">
      <formula>"В"</formula>
    </cfRule>
    <cfRule type="cellIs" dxfId="4315" priority="6302" operator="equal">
      <formula>"//"</formula>
    </cfRule>
    <cfRule type="cellIs" dxfId="4314" priority="6303" operator="equal">
      <formula>"А"</formula>
    </cfRule>
    <cfRule type="cellIs" dxfId="4313" priority="6304" operator="equal">
      <formula>"Н"</formula>
    </cfRule>
  </conditionalFormatting>
  <conditionalFormatting sqref="AW155:BD155">
    <cfRule type="cellIs" dxfId="4312" priority="6298" operator="equal">
      <formula>#REF!</formula>
    </cfRule>
    <cfRule type="cellIs" dxfId="4311" priority="6299" operator="equal">
      <formula>"="</formula>
    </cfRule>
    <cfRule type="cellIs" dxfId="4310" priority="6300" operator="equal">
      <formula>#REF!</formula>
    </cfRule>
  </conditionalFormatting>
  <conditionalFormatting sqref="AW155:BD155">
    <cfRule type="cellIs" dxfId="4309" priority="6295" operator="equal">
      <formula>#REF!</formula>
    </cfRule>
    <cfRule type="cellIs" dxfId="4308" priority="6296" operator="equal">
      <formula>"="</formula>
    </cfRule>
    <cfRule type="cellIs" dxfId="4307" priority="6297" operator="equal">
      <formula>$P$38</formula>
    </cfRule>
  </conditionalFormatting>
  <conditionalFormatting sqref="A156">
    <cfRule type="cellIs" dxfId="4306" priority="6292" operator="equal">
      <formula>#REF!</formula>
    </cfRule>
    <cfRule type="cellIs" dxfId="4305" priority="6293" operator="equal">
      <formula>"="</formula>
    </cfRule>
    <cfRule type="cellIs" dxfId="4304" priority="6294" operator="equal">
      <formula>#REF!</formula>
    </cfRule>
  </conditionalFormatting>
  <conditionalFormatting sqref="A156">
    <cfRule type="cellIs" dxfId="4303" priority="6288" operator="equal">
      <formula>"В"</formula>
    </cfRule>
    <cfRule type="cellIs" dxfId="4302" priority="6289" operator="equal">
      <formula>"//"</formula>
    </cfRule>
    <cfRule type="cellIs" dxfId="4301" priority="6290" operator="equal">
      <formula>"А"</formula>
    </cfRule>
    <cfRule type="cellIs" dxfId="4300" priority="6291" operator="equal">
      <formula>"Н"</formula>
    </cfRule>
  </conditionalFormatting>
  <conditionalFormatting sqref="J159:K159 U159:BD159">
    <cfRule type="cellIs" dxfId="4299" priority="6285" operator="equal">
      <formula>#REF!</formula>
    </cfRule>
    <cfRule type="cellIs" dxfId="4298" priority="6286" operator="equal">
      <formula>"="</formula>
    </cfRule>
    <cfRule type="cellIs" dxfId="4297" priority="6287" operator="equal">
      <formula>$P$38</formula>
    </cfRule>
  </conditionalFormatting>
  <conditionalFormatting sqref="J159:K159 U159:BD159">
    <cfRule type="cellIs" dxfId="4296" priority="6282" operator="equal">
      <formula>#REF!</formula>
    </cfRule>
    <cfRule type="cellIs" dxfId="4295" priority="6283" operator="equal">
      <formula>"="</formula>
    </cfRule>
    <cfRule type="cellIs" dxfId="4294" priority="6284" operator="equal">
      <formula>#REF!</formula>
    </cfRule>
  </conditionalFormatting>
  <conditionalFormatting sqref="J159:K159 U159:BD159">
    <cfRule type="cellIs" dxfId="4293" priority="6278" operator="equal">
      <formula>"В"</formula>
    </cfRule>
    <cfRule type="cellIs" dxfId="4292" priority="6279" operator="equal">
      <formula>"//"</formula>
    </cfRule>
    <cfRule type="cellIs" dxfId="4291" priority="6280" operator="equal">
      <formula>"А"</formula>
    </cfRule>
    <cfRule type="cellIs" dxfId="4290" priority="6281" operator="equal">
      <formula>"Н"</formula>
    </cfRule>
  </conditionalFormatting>
  <conditionalFormatting sqref="BE159:BN159">
    <cfRule type="cellIs" dxfId="4289" priority="6253" operator="equal">
      <formula>0</formula>
    </cfRule>
  </conditionalFormatting>
  <conditionalFormatting sqref="R12 W12:X12">
    <cfRule type="cellIs" dxfId="4288" priority="6249" operator="equal">
      <formula>"В"</formula>
    </cfRule>
    <cfRule type="cellIs" dxfId="4287" priority="6250" operator="equal">
      <formula>"//"</formula>
    </cfRule>
    <cfRule type="cellIs" dxfId="4286" priority="6251" operator="equal">
      <formula>"А"</formula>
    </cfRule>
    <cfRule type="cellIs" dxfId="4285" priority="6252" operator="equal">
      <formula>"Н"</formula>
    </cfRule>
  </conditionalFormatting>
  <conditionalFormatting sqref="AX29:BE29 W29:Z29 AG29:AT29">
    <cfRule type="cellIs" dxfId="4284" priority="6246" operator="equal">
      <formula>#REF!</formula>
    </cfRule>
    <cfRule type="cellIs" dxfId="4283" priority="6247" operator="equal">
      <formula>"="</formula>
    </cfRule>
    <cfRule type="cellIs" dxfId="4282" priority="6248" operator="equal">
      <formula>#REF!</formula>
    </cfRule>
  </conditionalFormatting>
  <conditionalFormatting sqref="W29:Z29">
    <cfRule type="cellIs" dxfId="4281" priority="6231" operator="equal">
      <formula>"В"</formula>
    </cfRule>
    <cfRule type="cellIs" dxfId="4280" priority="6232" operator="equal">
      <formula>"//"</formula>
    </cfRule>
    <cfRule type="cellIs" dxfId="4279" priority="6233" operator="equal">
      <formula>"А"</formula>
    </cfRule>
    <cfRule type="cellIs" dxfId="4278" priority="6234" operator="equal">
      <formula>"Н"</formula>
    </cfRule>
  </conditionalFormatting>
  <conditionalFormatting sqref="AW29:BE29 W29:Z29 AG29:AT29">
    <cfRule type="cellIs" dxfId="4277" priority="6243" operator="equal">
      <formula>#REF!</formula>
    </cfRule>
    <cfRule type="cellIs" dxfId="4276" priority="6244" operator="equal">
      <formula>"="</formula>
    </cfRule>
    <cfRule type="cellIs" dxfId="4275" priority="6245" operator="equal">
      <formula>#REF!</formula>
    </cfRule>
  </conditionalFormatting>
  <conditionalFormatting sqref="AW29:BE29 W29:Z29 AG29:AT29">
    <cfRule type="cellIs" dxfId="4274" priority="6239" operator="equal">
      <formula>"В"</formula>
    </cfRule>
    <cfRule type="cellIs" dxfId="4273" priority="6240" operator="equal">
      <formula>"//"</formula>
    </cfRule>
    <cfRule type="cellIs" dxfId="4272" priority="6241" operator="equal">
      <formula>"А"</formula>
    </cfRule>
    <cfRule type="cellIs" dxfId="4271" priority="6242" operator="equal">
      <formula>"Н"</formula>
    </cfRule>
  </conditionalFormatting>
  <conditionalFormatting sqref="W29:X29">
    <cfRule type="cellIs" dxfId="4270" priority="6227" operator="equal">
      <formula>"В"</formula>
    </cfRule>
    <cfRule type="cellIs" dxfId="4269" priority="6228" operator="equal">
      <formula>"//"</formula>
    </cfRule>
    <cfRule type="cellIs" dxfId="4268" priority="6229" operator="equal">
      <formula>"А"</formula>
    </cfRule>
    <cfRule type="cellIs" dxfId="4267" priority="6230" operator="equal">
      <formula>"Н"</formula>
    </cfRule>
  </conditionalFormatting>
  <conditionalFormatting sqref="W20:Z20 W20:X21">
    <cfRule type="cellIs" dxfId="4266" priority="6209" operator="equal">
      <formula>"В"</formula>
    </cfRule>
    <cfRule type="cellIs" dxfId="4265" priority="6210" operator="equal">
      <formula>"//"</formula>
    </cfRule>
    <cfRule type="cellIs" dxfId="4264" priority="6211" operator="equal">
      <formula>"А"</formula>
    </cfRule>
    <cfRule type="cellIs" dxfId="4263" priority="6212" operator="equal">
      <formula>"Н"</formula>
    </cfRule>
  </conditionalFormatting>
  <conditionalFormatting sqref="R20">
    <cfRule type="cellIs" dxfId="4262" priority="6213" operator="equal">
      <formula>"В"</formula>
    </cfRule>
    <cfRule type="cellIs" dxfId="4261" priority="6214" operator="equal">
      <formula>"//"</formula>
    </cfRule>
    <cfRule type="cellIs" dxfId="4260" priority="6215" operator="equal">
      <formula>"А"</formula>
    </cfRule>
    <cfRule type="cellIs" dxfId="4259" priority="6216" operator="equal">
      <formula>"Н"</formula>
    </cfRule>
  </conditionalFormatting>
  <conditionalFormatting sqref="R20 W20:X20">
    <cfRule type="cellIs" dxfId="4258" priority="6205" operator="equal">
      <formula>"В"</formula>
    </cfRule>
    <cfRule type="cellIs" dxfId="4257" priority="6206" operator="equal">
      <formula>"//"</formula>
    </cfRule>
    <cfRule type="cellIs" dxfId="4256" priority="6207" operator="equal">
      <formula>"А"</formula>
    </cfRule>
    <cfRule type="cellIs" dxfId="4255" priority="6208" operator="equal">
      <formula>"Н"</formula>
    </cfRule>
  </conditionalFormatting>
  <conditionalFormatting sqref="AQ20:AR20">
    <cfRule type="cellIs" dxfId="4254" priority="6192" operator="equal">
      <formula>#REF!</formula>
    </cfRule>
    <cfRule type="cellIs" dxfId="4253" priority="6193" operator="equal">
      <formula>"="</formula>
    </cfRule>
    <cfRule type="cellIs" dxfId="4252" priority="6194" operator="equal">
      <formula>#REF!</formula>
    </cfRule>
  </conditionalFormatting>
  <conditionalFormatting sqref="AQ20:AR20">
    <cfRule type="cellIs" dxfId="4251" priority="6189" operator="equal">
      <formula>#REF!</formula>
    </cfRule>
    <cfRule type="cellIs" dxfId="4250" priority="6190" operator="equal">
      <formula>"="</formula>
    </cfRule>
    <cfRule type="cellIs" dxfId="4249" priority="6191" operator="equal">
      <formula>#REF!</formula>
    </cfRule>
  </conditionalFormatting>
  <conditionalFormatting sqref="AQ20:AR20">
    <cfRule type="cellIs" dxfId="4248" priority="6185" operator="equal">
      <formula>"В"</formula>
    </cfRule>
    <cfRule type="cellIs" dxfId="4247" priority="6186" operator="equal">
      <formula>"//"</formula>
    </cfRule>
    <cfRule type="cellIs" dxfId="4246" priority="6187" operator="equal">
      <formula>"А"</formula>
    </cfRule>
    <cfRule type="cellIs" dxfId="4245" priority="6188" operator="equal">
      <formula>"Н"</formula>
    </cfRule>
  </conditionalFormatting>
  <conditionalFormatting sqref="D29:P29">
    <cfRule type="cellIs" dxfId="4244" priority="6182" operator="equal">
      <formula>#REF!</formula>
    </cfRule>
    <cfRule type="cellIs" dxfId="4243" priority="6183" operator="equal">
      <formula>"="</formula>
    </cfRule>
    <cfRule type="cellIs" dxfId="4242" priority="6184" operator="equal">
      <formula>#REF!</formula>
    </cfRule>
  </conditionalFormatting>
  <conditionalFormatting sqref="D29:P29">
    <cfRule type="cellIs" dxfId="4241" priority="6179" operator="equal">
      <formula>#REF!</formula>
    </cfRule>
    <cfRule type="cellIs" dxfId="4240" priority="6180" operator="equal">
      <formula>"="</formula>
    </cfRule>
    <cfRule type="cellIs" dxfId="4239" priority="6181" operator="equal">
      <formula>#REF!</formula>
    </cfRule>
  </conditionalFormatting>
  <conditionalFormatting sqref="D29:P29">
    <cfRule type="cellIs" dxfId="4238" priority="6175" operator="equal">
      <formula>"В"</formula>
    </cfRule>
    <cfRule type="cellIs" dxfId="4237" priority="6176" operator="equal">
      <formula>"//"</formula>
    </cfRule>
    <cfRule type="cellIs" dxfId="4236" priority="6177" operator="equal">
      <formula>"А"</formula>
    </cfRule>
    <cfRule type="cellIs" dxfId="4235" priority="6178" operator="equal">
      <formula>"Н"</formula>
    </cfRule>
  </conditionalFormatting>
  <conditionalFormatting sqref="AN37">
    <cfRule type="cellIs" dxfId="4234" priority="6148" operator="equal">
      <formula>"В"</formula>
    </cfRule>
    <cfRule type="cellIs" dxfId="4233" priority="6149" operator="equal">
      <formula>"//"</formula>
    </cfRule>
    <cfRule type="cellIs" dxfId="4232" priority="6150" operator="equal">
      <formula>"А"</formula>
    </cfRule>
    <cfRule type="cellIs" dxfId="4231" priority="6151" operator="equal">
      <formula>"Н"</formula>
    </cfRule>
  </conditionalFormatting>
  <conditionalFormatting sqref="AN37:AP37">
    <cfRule type="cellIs" dxfId="4230" priority="6144" operator="equal">
      <formula>"В"</formula>
    </cfRule>
    <cfRule type="cellIs" dxfId="4229" priority="6145" operator="equal">
      <formula>"//"</formula>
    </cfRule>
    <cfRule type="cellIs" dxfId="4228" priority="6146" operator="equal">
      <formula>"А"</formula>
    </cfRule>
    <cfRule type="cellIs" dxfId="4227" priority="6147" operator="equal">
      <formula>"Н"</formula>
    </cfRule>
  </conditionalFormatting>
  <conditionalFormatting sqref="AW45:AY45 AW42:AX47 AL45:AT45">
    <cfRule type="cellIs" dxfId="4226" priority="6141" operator="equal">
      <formula>#REF!</formula>
    </cfRule>
    <cfRule type="cellIs" dxfId="4225" priority="6142" operator="equal">
      <formula>"="</formula>
    </cfRule>
    <cfRule type="cellIs" dxfId="4224" priority="6143" operator="equal">
      <formula>#REF!</formula>
    </cfRule>
  </conditionalFormatting>
  <conditionalFormatting sqref="H51:P51 Q51:T52 W51:AC51">
    <cfRule type="cellIs" dxfId="4223" priority="6138" operator="equal">
      <formula>#REF!</formula>
    </cfRule>
    <cfRule type="cellIs" dxfId="4222" priority="6139" operator="equal">
      <formula>"="</formula>
    </cfRule>
    <cfRule type="cellIs" dxfId="4221" priority="6140" operator="equal">
      <formula>#REF!</formula>
    </cfRule>
  </conditionalFormatting>
  <conditionalFormatting sqref="B51:P51 Q51:T52 W51:AC51">
    <cfRule type="cellIs" dxfId="4220" priority="6135" operator="equal">
      <formula>#REF!</formula>
    </cfRule>
    <cfRule type="cellIs" dxfId="4219" priority="6136" operator="equal">
      <formula>"="</formula>
    </cfRule>
    <cfRule type="cellIs" dxfId="4218" priority="6137" operator="equal">
      <formula>#REF!</formula>
    </cfRule>
  </conditionalFormatting>
  <conditionalFormatting sqref="B51:P51 Q51:T52 W51:AC51">
    <cfRule type="cellIs" dxfId="4217" priority="6131" operator="equal">
      <formula>"В"</formula>
    </cfRule>
    <cfRule type="cellIs" dxfId="4216" priority="6132" operator="equal">
      <formula>"//"</formula>
    </cfRule>
    <cfRule type="cellIs" dxfId="4215" priority="6133" operator="equal">
      <formula>"А"</formula>
    </cfRule>
    <cfRule type="cellIs" dxfId="4214" priority="6134" operator="equal">
      <formula>"Н"</formula>
    </cfRule>
  </conditionalFormatting>
  <conditionalFormatting sqref="AK59:AN59">
    <cfRule type="cellIs" dxfId="4213" priority="6044" operator="equal">
      <formula>#REF!</formula>
    </cfRule>
    <cfRule type="cellIs" dxfId="4212" priority="6045" operator="equal">
      <formula>"="</formula>
    </cfRule>
    <cfRule type="cellIs" dxfId="4211" priority="6046" operator="equal">
      <formula>#REF!</formula>
    </cfRule>
  </conditionalFormatting>
  <conditionalFormatting sqref="AK59:AN59">
    <cfRule type="cellIs" dxfId="4210" priority="6040" operator="equal">
      <formula>"В"</formula>
    </cfRule>
    <cfRule type="cellIs" dxfId="4209" priority="6041" operator="equal">
      <formula>"//"</formula>
    </cfRule>
    <cfRule type="cellIs" dxfId="4208" priority="6042" operator="equal">
      <formula>"А"</formula>
    </cfRule>
    <cfRule type="cellIs" dxfId="4207" priority="6043" operator="equal">
      <formula>"Н"</formula>
    </cfRule>
  </conditionalFormatting>
  <conditionalFormatting sqref="AK59:AN59">
    <cfRule type="cellIs" dxfId="4206" priority="6037" operator="equal">
      <formula>#REF!</formula>
    </cfRule>
    <cfRule type="cellIs" dxfId="4205" priority="6038" operator="equal">
      <formula>"="</formula>
    </cfRule>
    <cfRule type="cellIs" dxfId="4204" priority="6039" operator="equal">
      <formula>#REF!</formula>
    </cfRule>
  </conditionalFormatting>
  <conditionalFormatting sqref="H66:T66 Y66:Z66 W66:X67 AG66:AN66">
    <cfRule type="cellIs" dxfId="4203" priority="6002" operator="equal">
      <formula>#REF!</formula>
    </cfRule>
    <cfRule type="cellIs" dxfId="4202" priority="6003" operator="equal">
      <formula>"="</formula>
    </cfRule>
    <cfRule type="cellIs" dxfId="4201" priority="6004" operator="equal">
      <formula>#REF!</formula>
    </cfRule>
  </conditionalFormatting>
  <conditionalFormatting sqref="AX66:BE66">
    <cfRule type="cellIs" dxfId="4200" priority="5999" operator="equal">
      <formula>#REF!</formula>
    </cfRule>
    <cfRule type="cellIs" dxfId="4199" priority="6000" operator="equal">
      <formula>"="</formula>
    </cfRule>
    <cfRule type="cellIs" dxfId="4198" priority="6001" operator="equal">
      <formula>#REF!</formula>
    </cfRule>
  </conditionalFormatting>
  <conditionalFormatting sqref="B66:T66 Y66:Z66 W66:X67 AW66:BF68 AG66:AN66">
    <cfRule type="cellIs" dxfId="4197" priority="5996" operator="equal">
      <formula>#REF!</formula>
    </cfRule>
    <cfRule type="cellIs" dxfId="4196" priority="5997" operator="equal">
      <formula>"="</formula>
    </cfRule>
    <cfRule type="cellIs" dxfId="4195" priority="5998" operator="equal">
      <formula>#REF!</formula>
    </cfRule>
  </conditionalFormatting>
  <conditionalFormatting sqref="B66:T66 Y66:Z66 W66:X67 AW66:BF68 AG66:AN66">
    <cfRule type="cellIs" dxfId="4194" priority="5992" operator="equal">
      <formula>"В"</formula>
    </cfRule>
    <cfRule type="cellIs" dxfId="4193" priority="5993" operator="equal">
      <formula>"//"</formula>
    </cfRule>
    <cfRule type="cellIs" dxfId="4192" priority="5994" operator="equal">
      <formula>"А"</formula>
    </cfRule>
    <cfRule type="cellIs" dxfId="4191" priority="5995" operator="equal">
      <formula>"Н"</formula>
    </cfRule>
  </conditionalFormatting>
  <conditionalFormatting sqref="AX66:BE66 T66 Y66:Z66 W66:X67 AG66:AN66">
    <cfRule type="cellIs" dxfId="4190" priority="5988" operator="equal">
      <formula>"В"</formula>
    </cfRule>
    <cfRule type="cellIs" dxfId="4189" priority="5989" operator="equal">
      <formula>"//"</formula>
    </cfRule>
    <cfRule type="cellIs" dxfId="4188" priority="5990" operator="equal">
      <formula>"А"</formula>
    </cfRule>
    <cfRule type="cellIs" dxfId="4187" priority="5991" operator="equal">
      <formula>"Н"</formula>
    </cfRule>
  </conditionalFormatting>
  <conditionalFormatting sqref="R66:T66">
    <cfRule type="cellIs" dxfId="4186" priority="5984" operator="equal">
      <formula>"В"</formula>
    </cfRule>
    <cfRule type="cellIs" dxfId="4185" priority="5985" operator="equal">
      <formula>"//"</formula>
    </cfRule>
    <cfRule type="cellIs" dxfId="4184" priority="5986" operator="equal">
      <formula>"А"</formula>
    </cfRule>
    <cfRule type="cellIs" dxfId="4183" priority="5987" operator="equal">
      <formula>"Н"</formula>
    </cfRule>
  </conditionalFormatting>
  <conditionalFormatting sqref="AO66:AT66">
    <cfRule type="cellIs" dxfId="4182" priority="5981" operator="equal">
      <formula>#REF!</formula>
    </cfRule>
    <cfRule type="cellIs" dxfId="4181" priority="5982" operator="equal">
      <formula>"="</formula>
    </cfRule>
    <cfRule type="cellIs" dxfId="4180" priority="5983" operator="equal">
      <formula>#REF!</formula>
    </cfRule>
  </conditionalFormatting>
  <conditionalFormatting sqref="AO66:AT66">
    <cfRule type="cellIs" dxfId="4179" priority="5977" operator="equal">
      <formula>"В"</formula>
    </cfRule>
    <cfRule type="cellIs" dxfId="4178" priority="5978" operator="equal">
      <formula>"//"</formula>
    </cfRule>
    <cfRule type="cellIs" dxfId="4177" priority="5979" operator="equal">
      <formula>"А"</formula>
    </cfRule>
    <cfRule type="cellIs" dxfId="4176" priority="5980" operator="equal">
      <formula>"Н"</formula>
    </cfRule>
  </conditionalFormatting>
  <conditionalFormatting sqref="AO66:AT66">
    <cfRule type="cellIs" dxfId="4175" priority="5974" operator="equal">
      <formula>#REF!</formula>
    </cfRule>
    <cfRule type="cellIs" dxfId="4174" priority="5975" operator="equal">
      <formula>"="</formula>
    </cfRule>
    <cfRule type="cellIs" dxfId="4173" priority="5976" operator="equal">
      <formula>#REF!</formula>
    </cfRule>
  </conditionalFormatting>
  <conditionalFormatting sqref="D73 D72:G72 J73:O73">
    <cfRule type="cellIs" dxfId="4172" priority="5971" operator="equal">
      <formula>#REF!</formula>
    </cfRule>
    <cfRule type="cellIs" dxfId="4171" priority="5972" operator="equal">
      <formula>"="</formula>
    </cfRule>
    <cfRule type="cellIs" dxfId="4170" priority="5973" operator="equal">
      <formula>#REF!</formula>
    </cfRule>
  </conditionalFormatting>
  <conditionalFormatting sqref="D73 D72:G72 J73:O73">
    <cfRule type="cellIs" dxfId="4169" priority="5968" operator="equal">
      <formula>#REF!</formula>
    </cfRule>
    <cfRule type="cellIs" dxfId="4168" priority="5969" operator="equal">
      <formula>"="</formula>
    </cfRule>
    <cfRule type="cellIs" dxfId="4167" priority="5970" operator="equal">
      <formula>#REF!</formula>
    </cfRule>
  </conditionalFormatting>
  <conditionalFormatting sqref="D73 D72:G72 J73:O73">
    <cfRule type="cellIs" dxfId="4166" priority="5964" operator="equal">
      <formula>"В"</formula>
    </cfRule>
    <cfRule type="cellIs" dxfId="4165" priority="5965" operator="equal">
      <formula>"//"</formula>
    </cfRule>
    <cfRule type="cellIs" dxfId="4164" priority="5966" operator="equal">
      <formula>"А"</formula>
    </cfRule>
    <cfRule type="cellIs" dxfId="4163" priority="5967" operator="equal">
      <formula>"Н"</formula>
    </cfRule>
  </conditionalFormatting>
  <conditionalFormatting sqref="AQ128:AR128">
    <cfRule type="cellIs" dxfId="4162" priority="5887" operator="equal">
      <formula>#REF!</formula>
    </cfRule>
    <cfRule type="cellIs" dxfId="4161" priority="5888" operator="equal">
      <formula>"="</formula>
    </cfRule>
    <cfRule type="cellIs" dxfId="4160" priority="5889" operator="equal">
      <formula>#REF!</formula>
    </cfRule>
  </conditionalFormatting>
  <conditionalFormatting sqref="AQ128:AR128">
    <cfRule type="cellIs" dxfId="4159" priority="5884" operator="equal">
      <formula>#REF!</formula>
    </cfRule>
    <cfRule type="cellIs" dxfId="4158" priority="5885" operator="equal">
      <formula>"="</formula>
    </cfRule>
    <cfRule type="cellIs" dxfId="4157" priority="5886" operator="equal">
      <formula>#REF!</formula>
    </cfRule>
  </conditionalFormatting>
  <conditionalFormatting sqref="AQ128:AR128">
    <cfRule type="cellIs" dxfId="4156" priority="5880" operator="equal">
      <formula>"В"</formula>
    </cfRule>
    <cfRule type="cellIs" dxfId="4155" priority="5881" operator="equal">
      <formula>"//"</formula>
    </cfRule>
    <cfRule type="cellIs" dxfId="4154" priority="5882" operator="equal">
      <formula>"А"</formula>
    </cfRule>
    <cfRule type="cellIs" dxfId="4153" priority="5883" operator="equal">
      <formula>"Н"</formula>
    </cfRule>
  </conditionalFormatting>
  <conditionalFormatting sqref="AQ128:AR128">
    <cfRule type="cellIs" dxfId="4152" priority="5877" operator="equal">
      <formula>#REF!</formula>
    </cfRule>
    <cfRule type="cellIs" dxfId="4151" priority="5878" operator="equal">
      <formula>"="</formula>
    </cfRule>
    <cfRule type="cellIs" dxfId="4150" priority="5879" operator="equal">
      <formula>#REF!</formula>
    </cfRule>
  </conditionalFormatting>
  <conditionalFormatting sqref="AQ128:AR128">
    <cfRule type="cellIs" dxfId="4149" priority="5874" operator="equal">
      <formula>#REF!</formula>
    </cfRule>
    <cfRule type="cellIs" dxfId="4148" priority="5875" operator="equal">
      <formula>"="</formula>
    </cfRule>
    <cfRule type="cellIs" dxfId="4147" priority="5876" operator="equal">
      <formula>#REF!</formula>
    </cfRule>
  </conditionalFormatting>
  <conditionalFormatting sqref="AQ128:AR128">
    <cfRule type="cellIs" dxfId="4146" priority="5870" operator="equal">
      <formula>"В"</formula>
    </cfRule>
    <cfRule type="cellIs" dxfId="4145" priority="5871" operator="equal">
      <formula>"//"</formula>
    </cfRule>
    <cfRule type="cellIs" dxfId="4144" priority="5872" operator="equal">
      <formula>"А"</formula>
    </cfRule>
    <cfRule type="cellIs" dxfId="4143" priority="5873" operator="equal">
      <formula>"Н"</formula>
    </cfRule>
  </conditionalFormatting>
  <conditionalFormatting sqref="F133:J133 AW133:BF134 AQ133:AT134 AH133:AN133 M133:T133">
    <cfRule type="cellIs" dxfId="4142" priority="5867" operator="equal">
      <formula>#REF!</formula>
    </cfRule>
    <cfRule type="cellIs" dxfId="4141" priority="5868" operator="equal">
      <formula>"="</formula>
    </cfRule>
    <cfRule type="cellIs" dxfId="4140" priority="5869" operator="equal">
      <formula>#REF!</formula>
    </cfRule>
  </conditionalFormatting>
  <conditionalFormatting sqref="F133:J133 AW133:BF134 AQ133:AT134 AH133:AN133 M133:T133">
    <cfRule type="cellIs" dxfId="4139" priority="5864" operator="equal">
      <formula>#REF!</formula>
    </cfRule>
    <cfRule type="cellIs" dxfId="4138" priority="5865" operator="equal">
      <formula>"="</formula>
    </cfRule>
    <cfRule type="cellIs" dxfId="4137" priority="5866" operator="equal">
      <formula>#REF!</formula>
    </cfRule>
  </conditionalFormatting>
  <conditionalFormatting sqref="F133:J133 AH133:AT133 M133:T133">
    <cfRule type="cellIs" dxfId="4136" priority="5860" operator="equal">
      <formula>"В"</formula>
    </cfRule>
    <cfRule type="cellIs" dxfId="4135" priority="5861" operator="equal">
      <formula>"//"</formula>
    </cfRule>
    <cfRule type="cellIs" dxfId="4134" priority="5862" operator="equal">
      <formula>"А"</formula>
    </cfRule>
    <cfRule type="cellIs" dxfId="4133" priority="5863" operator="equal">
      <formula>"Н"</formula>
    </cfRule>
  </conditionalFormatting>
  <conditionalFormatting sqref="D133:E133">
    <cfRule type="cellIs" dxfId="4132" priority="5857" operator="equal">
      <formula>#REF!</formula>
    </cfRule>
    <cfRule type="cellIs" dxfId="4131" priority="5858" operator="equal">
      <formula>"="</formula>
    </cfRule>
    <cfRule type="cellIs" dxfId="4130" priority="5859" operator="equal">
      <formula>#REF!</formula>
    </cfRule>
  </conditionalFormatting>
  <conditionalFormatting sqref="D133:E133 AJ133:AN133 AW133:BF134 AQ133:AT134">
    <cfRule type="cellIs" dxfId="4129" priority="5853" operator="equal">
      <formula>"В"</formula>
    </cfRule>
    <cfRule type="cellIs" dxfId="4128" priority="5854" operator="equal">
      <formula>"//"</formula>
    </cfRule>
    <cfRule type="cellIs" dxfId="4127" priority="5855" operator="equal">
      <formula>"А"</formula>
    </cfRule>
    <cfRule type="cellIs" dxfId="4126" priority="5856" operator="equal">
      <formula>"Н"</formula>
    </cfRule>
  </conditionalFormatting>
  <conditionalFormatting sqref="D133:E133">
    <cfRule type="cellIs" dxfId="4125" priority="5850" operator="equal">
      <formula>#REF!</formula>
    </cfRule>
    <cfRule type="cellIs" dxfId="4124" priority="5851" operator="equal">
      <formula>"="</formula>
    </cfRule>
    <cfRule type="cellIs" dxfId="4123" priority="5852" operator="equal">
      <formula>#REF!</formula>
    </cfRule>
  </conditionalFormatting>
  <conditionalFormatting sqref="D133:E133 AJ133:AN133 AW133:BF134 AQ133:AT134">
    <cfRule type="cellIs" dxfId="4122" priority="5846" operator="equal">
      <formula>"В"</formula>
    </cfRule>
    <cfRule type="cellIs" dxfId="4121" priority="5847" operator="equal">
      <formula>"//"</formula>
    </cfRule>
    <cfRule type="cellIs" dxfId="4120" priority="5848" operator="equal">
      <formula>"А"</formula>
    </cfRule>
    <cfRule type="cellIs" dxfId="4119" priority="5849" operator="equal">
      <formula>"Н"</formula>
    </cfRule>
  </conditionalFormatting>
  <conditionalFormatting sqref="K133:L133">
    <cfRule type="cellIs" dxfId="4118" priority="5843" operator="equal">
      <formula>#REF!</formula>
    </cfRule>
    <cfRule type="cellIs" dxfId="4117" priority="5844" operator="equal">
      <formula>"="</formula>
    </cfRule>
    <cfRule type="cellIs" dxfId="4116" priority="5845" operator="equal">
      <formula>#REF!</formula>
    </cfRule>
  </conditionalFormatting>
  <conditionalFormatting sqref="K133:L133">
    <cfRule type="cellIs" dxfId="4115" priority="5840" operator="equal">
      <formula>#REF!</formula>
    </cfRule>
    <cfRule type="cellIs" dxfId="4114" priority="5841" operator="equal">
      <formula>"="</formula>
    </cfRule>
    <cfRule type="cellIs" dxfId="4113" priority="5842" operator="equal">
      <formula>#REF!</formula>
    </cfRule>
  </conditionalFormatting>
  <conditionalFormatting sqref="K133:L133">
    <cfRule type="cellIs" dxfId="4112" priority="5836" operator="equal">
      <formula>"В"</formula>
    </cfRule>
    <cfRule type="cellIs" dxfId="4111" priority="5837" operator="equal">
      <formula>"//"</formula>
    </cfRule>
    <cfRule type="cellIs" dxfId="4110" priority="5838" operator="equal">
      <formula>"А"</formula>
    </cfRule>
    <cfRule type="cellIs" dxfId="4109" priority="5839" operator="equal">
      <formula>"Н"</formula>
    </cfRule>
  </conditionalFormatting>
  <conditionalFormatting sqref="AF133:AG133">
    <cfRule type="cellIs" dxfId="4108" priority="5833" operator="equal">
      <formula>#REF!</formula>
    </cfRule>
    <cfRule type="cellIs" dxfId="4107" priority="5834" operator="equal">
      <formula>"="</formula>
    </cfRule>
    <cfRule type="cellIs" dxfId="4106" priority="5835" operator="equal">
      <formula>#REF!</formula>
    </cfRule>
  </conditionalFormatting>
  <conditionalFormatting sqref="AF133:AG133">
    <cfRule type="cellIs" dxfId="4105" priority="5830" operator="equal">
      <formula>#REF!</formula>
    </cfRule>
    <cfRule type="cellIs" dxfId="4104" priority="5831" operator="equal">
      <formula>"="</formula>
    </cfRule>
    <cfRule type="cellIs" dxfId="4103" priority="5832" operator="equal">
      <formula>#REF!</formula>
    </cfRule>
  </conditionalFormatting>
  <conditionalFormatting sqref="AF133:AG133">
    <cfRule type="cellIs" dxfId="4102" priority="5826" operator="equal">
      <formula>"В"</formula>
    </cfRule>
    <cfRule type="cellIs" dxfId="4101" priority="5827" operator="equal">
      <formula>"//"</formula>
    </cfRule>
    <cfRule type="cellIs" dxfId="4100" priority="5828" operator="equal">
      <formula>"А"</formula>
    </cfRule>
    <cfRule type="cellIs" dxfId="4099" priority="5829" operator="equal">
      <formula>"Н"</formula>
    </cfRule>
  </conditionalFormatting>
  <conditionalFormatting sqref="BB133:BC133">
    <cfRule type="cellIs" dxfId="4098" priority="5822" operator="equal">
      <formula>"В"</formula>
    </cfRule>
    <cfRule type="cellIs" dxfId="4097" priority="5823" operator="equal">
      <formula>"//"</formula>
    </cfRule>
    <cfRule type="cellIs" dxfId="4096" priority="5824" operator="equal">
      <formula>"А"</formula>
    </cfRule>
    <cfRule type="cellIs" dxfId="4095" priority="5825" operator="equal">
      <formula>"Н"</formula>
    </cfRule>
  </conditionalFormatting>
  <conditionalFormatting sqref="W133:X133">
    <cfRule type="cellIs" dxfId="4094" priority="5819" operator="equal">
      <formula>#REF!</formula>
    </cfRule>
    <cfRule type="cellIs" dxfId="4093" priority="5820" operator="equal">
      <formula>"="</formula>
    </cfRule>
    <cfRule type="cellIs" dxfId="4092" priority="5821" operator="equal">
      <formula>#REF!</formula>
    </cfRule>
  </conditionalFormatting>
  <conditionalFormatting sqref="W133:X133">
    <cfRule type="cellIs" dxfId="4091" priority="5816" operator="equal">
      <formula>#REF!</formula>
    </cfRule>
    <cfRule type="cellIs" dxfId="4090" priority="5817" operator="equal">
      <formula>"="</formula>
    </cfRule>
    <cfRule type="cellIs" dxfId="4089" priority="5818" operator="equal">
      <formula>#REF!</formula>
    </cfRule>
  </conditionalFormatting>
  <conditionalFormatting sqref="W133:X133">
    <cfRule type="cellIs" dxfId="4088" priority="5812" operator="equal">
      <formula>"В"</formula>
    </cfRule>
    <cfRule type="cellIs" dxfId="4087" priority="5813" operator="equal">
      <formula>"//"</formula>
    </cfRule>
    <cfRule type="cellIs" dxfId="4086" priority="5814" operator="equal">
      <formula>"А"</formula>
    </cfRule>
    <cfRule type="cellIs" dxfId="4085" priority="5815" operator="equal">
      <formula>"Н"</formula>
    </cfRule>
  </conditionalFormatting>
  <conditionalFormatting sqref="Z133:AC133">
    <cfRule type="cellIs" dxfId="4084" priority="5799" operator="equal">
      <formula>#REF!</formula>
    </cfRule>
    <cfRule type="cellIs" dxfId="4083" priority="5800" operator="equal">
      <formula>"="</formula>
    </cfRule>
    <cfRule type="cellIs" dxfId="4082" priority="5801" operator="equal">
      <formula>#REF!</formula>
    </cfRule>
  </conditionalFormatting>
  <conditionalFormatting sqref="Z133:AC133">
    <cfRule type="cellIs" dxfId="4081" priority="5796" operator="equal">
      <formula>#REF!</formula>
    </cfRule>
    <cfRule type="cellIs" dxfId="4080" priority="5797" operator="equal">
      <formula>"="</formula>
    </cfRule>
    <cfRule type="cellIs" dxfId="4079" priority="5798" operator="equal">
      <formula>#REF!</formula>
    </cfRule>
  </conditionalFormatting>
  <conditionalFormatting sqref="Z133:AC133">
    <cfRule type="cellIs" dxfId="4078" priority="5792" operator="equal">
      <formula>"В"</formula>
    </cfRule>
    <cfRule type="cellIs" dxfId="4077" priority="5793" operator="equal">
      <formula>"//"</formula>
    </cfRule>
    <cfRule type="cellIs" dxfId="4076" priority="5794" operator="equal">
      <formula>"А"</formula>
    </cfRule>
    <cfRule type="cellIs" dxfId="4075" priority="5795" operator="equal">
      <formula>"Н"</formula>
    </cfRule>
  </conditionalFormatting>
  <conditionalFormatting sqref="Z133:AC133">
    <cfRule type="cellIs" dxfId="4074" priority="5789" operator="equal">
      <formula>#REF!</formula>
    </cfRule>
    <cfRule type="cellIs" dxfId="4073" priority="5790" operator="equal">
      <formula>"="</formula>
    </cfRule>
    <cfRule type="cellIs" dxfId="4072" priority="5791" operator="equal">
      <formula>#REF!</formula>
    </cfRule>
  </conditionalFormatting>
  <conditionalFormatting sqref="Z133:AC133">
    <cfRule type="cellIs" dxfId="4071" priority="5786" operator="equal">
      <formula>#REF!</formula>
    </cfRule>
    <cfRule type="cellIs" dxfId="4070" priority="5787" operator="equal">
      <formula>"="</formula>
    </cfRule>
    <cfRule type="cellIs" dxfId="4069" priority="5788" operator="equal">
      <formula>#REF!</formula>
    </cfRule>
  </conditionalFormatting>
  <conditionalFormatting sqref="Z133:AC133">
    <cfRule type="cellIs" dxfId="4068" priority="5782" operator="equal">
      <formula>"В"</formula>
    </cfRule>
    <cfRule type="cellIs" dxfId="4067" priority="5783" operator="equal">
      <formula>"//"</formula>
    </cfRule>
    <cfRule type="cellIs" dxfId="4066" priority="5784" operator="equal">
      <formula>"А"</formula>
    </cfRule>
    <cfRule type="cellIs" dxfId="4065" priority="5785" operator="equal">
      <formula>"Н"</formula>
    </cfRule>
  </conditionalFormatting>
  <conditionalFormatting sqref="BD133:BE133">
    <cfRule type="cellIs" dxfId="4064" priority="5778" operator="equal">
      <formula>"В"</formula>
    </cfRule>
    <cfRule type="cellIs" dxfId="4063" priority="5779" operator="equal">
      <formula>"//"</formula>
    </cfRule>
    <cfRule type="cellIs" dxfId="4062" priority="5780" operator="equal">
      <formula>"А"</formula>
    </cfRule>
    <cfRule type="cellIs" dxfId="4061" priority="5781" operator="equal">
      <formula>"Н"</formula>
    </cfRule>
  </conditionalFormatting>
  <conditionalFormatting sqref="BE138">
    <cfRule type="cellIs" dxfId="4060" priority="5775" operator="equal">
      <formula>#REF!</formula>
    </cfRule>
    <cfRule type="cellIs" dxfId="4059" priority="5776" operator="equal">
      <formula>"="</formula>
    </cfRule>
    <cfRule type="cellIs" dxfId="4058" priority="5777" operator="equal">
      <formula>#REF!</formula>
    </cfRule>
  </conditionalFormatting>
  <conditionalFormatting sqref="BE138">
    <cfRule type="cellIs" dxfId="4057" priority="5772" operator="equal">
      <formula>#REF!</formula>
    </cfRule>
    <cfRule type="cellIs" dxfId="4056" priority="5773" operator="equal">
      <formula>"="</formula>
    </cfRule>
    <cfRule type="cellIs" dxfId="4055" priority="5774" operator="equal">
      <formula>#REF!</formula>
    </cfRule>
  </conditionalFormatting>
  <conditionalFormatting sqref="BE138">
    <cfRule type="cellIs" dxfId="4054" priority="5768" operator="equal">
      <formula>"В"</formula>
    </cfRule>
    <cfRule type="cellIs" dxfId="4053" priority="5769" operator="equal">
      <formula>"//"</formula>
    </cfRule>
    <cfRule type="cellIs" dxfId="4052" priority="5770" operator="equal">
      <formula>"А"</formula>
    </cfRule>
    <cfRule type="cellIs" dxfId="4051" priority="5771" operator="equal">
      <formula>"Н"</formula>
    </cfRule>
  </conditionalFormatting>
  <conditionalFormatting sqref="BE138">
    <cfRule type="cellIs" dxfId="4050" priority="5764" operator="equal">
      <formula>"В"</formula>
    </cfRule>
    <cfRule type="cellIs" dxfId="4049" priority="5765" operator="equal">
      <formula>"//"</formula>
    </cfRule>
    <cfRule type="cellIs" dxfId="4048" priority="5766" operator="equal">
      <formula>"А"</formula>
    </cfRule>
    <cfRule type="cellIs" dxfId="4047" priority="5767" operator="equal">
      <formula>"Н"</formula>
    </cfRule>
  </conditionalFormatting>
  <conditionalFormatting sqref="AK138 AR138:BD138">
    <cfRule type="cellIs" dxfId="4046" priority="5761" operator="equal">
      <formula>#REF!</formula>
    </cfRule>
    <cfRule type="cellIs" dxfId="4045" priority="5762" operator="equal">
      <formula>"="</formula>
    </cfRule>
    <cfRule type="cellIs" dxfId="4044" priority="5763" operator="equal">
      <formula>$P$38</formula>
    </cfRule>
  </conditionalFormatting>
  <conditionalFormatting sqref="AK138 AR138:BD138">
    <cfRule type="cellIs" dxfId="4043" priority="5758" operator="equal">
      <formula>#REF!</formula>
    </cfRule>
    <cfRule type="cellIs" dxfId="4042" priority="5759" operator="equal">
      <formula>"="</formula>
    </cfRule>
    <cfRule type="cellIs" dxfId="4041" priority="5760" operator="equal">
      <formula>#REF!</formula>
    </cfRule>
  </conditionalFormatting>
  <conditionalFormatting sqref="AK138 AR138:BD138">
    <cfRule type="cellIs" dxfId="4040" priority="5750" operator="equal">
      <formula>"В"</formula>
    </cfRule>
    <cfRule type="cellIs" dxfId="4039" priority="5751" operator="equal">
      <formula>"//"</formula>
    </cfRule>
    <cfRule type="cellIs" dxfId="4038" priority="5752" operator="equal">
      <formula>"А"</formula>
    </cfRule>
    <cfRule type="cellIs" dxfId="4037" priority="5753" operator="equal">
      <formula>"Н"</formula>
    </cfRule>
  </conditionalFormatting>
  <conditionalFormatting sqref="AK138 AR138:BD138">
    <cfRule type="cellIs" dxfId="4036" priority="5746" operator="equal">
      <formula>"В"</formula>
    </cfRule>
    <cfRule type="cellIs" dxfId="4035" priority="5747" operator="equal">
      <formula>"//"</formula>
    </cfRule>
    <cfRule type="cellIs" dxfId="4034" priority="5748" operator="equal">
      <formula>"А"</formula>
    </cfRule>
    <cfRule type="cellIs" dxfId="4033" priority="5749" operator="equal">
      <formula>"Н"</formula>
    </cfRule>
  </conditionalFormatting>
  <conditionalFormatting sqref="AW153:BF155">
    <cfRule type="cellIs" dxfId="4032" priority="5710" operator="equal">
      <formula>"В"</formula>
    </cfRule>
    <cfRule type="cellIs" dxfId="4031" priority="5711" operator="equal">
      <formula>"//"</formula>
    </cfRule>
    <cfRule type="cellIs" dxfId="4030" priority="5712" operator="equal">
      <formula>"А"</formula>
    </cfRule>
    <cfRule type="cellIs" dxfId="4029" priority="5713" operator="equal">
      <formula>"Н"</formula>
    </cfRule>
  </conditionalFormatting>
  <conditionalFormatting sqref="AW153:BF155">
    <cfRule type="cellIs" dxfId="4028" priority="5707" operator="equal">
      <formula>#REF!</formula>
    </cfRule>
    <cfRule type="cellIs" dxfId="4027" priority="5708" operator="equal">
      <formula>"="</formula>
    </cfRule>
    <cfRule type="cellIs" dxfId="4026" priority="5709" operator="equal">
      <formula>#REF!</formula>
    </cfRule>
  </conditionalFormatting>
  <conditionalFormatting sqref="AW153:BF155">
    <cfRule type="cellIs" dxfId="4025" priority="5704" operator="equal">
      <formula>#REF!</formula>
    </cfRule>
    <cfRule type="cellIs" dxfId="4024" priority="5705" operator="equal">
      <formula>"="</formula>
    </cfRule>
    <cfRule type="cellIs" dxfId="4023" priority="5706" operator="equal">
      <formula>$P$38</formula>
    </cfRule>
  </conditionalFormatting>
  <conditionalFormatting sqref="BE153">
    <cfRule type="cellIs" dxfId="4022" priority="5700" operator="equal">
      <formula>"В"</formula>
    </cfRule>
    <cfRule type="cellIs" dxfId="4021" priority="5701" operator="equal">
      <formula>"//"</formula>
    </cfRule>
    <cfRule type="cellIs" dxfId="4020" priority="5702" operator="equal">
      <formula>"А"</formula>
    </cfRule>
    <cfRule type="cellIs" dxfId="4019" priority="5703" operator="equal">
      <formula>"Н"</formula>
    </cfRule>
  </conditionalFormatting>
  <conditionalFormatting sqref="BE153">
    <cfRule type="cellIs" dxfId="4018" priority="5697" operator="equal">
      <formula>#REF!</formula>
    </cfRule>
    <cfRule type="cellIs" dxfId="4017" priority="5698" operator="equal">
      <formula>"="</formula>
    </cfRule>
    <cfRule type="cellIs" dxfId="4016" priority="5699" operator="equal">
      <formula>#REF!</formula>
    </cfRule>
  </conditionalFormatting>
  <conditionalFormatting sqref="BE153">
    <cfRule type="cellIs" dxfId="4015" priority="5694" operator="equal">
      <formula>#REF!</formula>
    </cfRule>
    <cfRule type="cellIs" dxfId="4014" priority="5695" operator="equal">
      <formula>"="</formula>
    </cfRule>
    <cfRule type="cellIs" dxfId="4013" priority="5696" operator="equal">
      <formula>$P$38</formula>
    </cfRule>
  </conditionalFormatting>
  <conditionalFormatting sqref="D11:E11">
    <cfRule type="cellIs" dxfId="4012" priority="5685" operator="equal">
      <formula>#REF!</formula>
    </cfRule>
    <cfRule type="cellIs" dxfId="4011" priority="5686" operator="equal">
      <formula>"="</formula>
    </cfRule>
    <cfRule type="cellIs" dxfId="4010" priority="5687" operator="equal">
      <formula>#REF!</formula>
    </cfRule>
  </conditionalFormatting>
  <conditionalFormatting sqref="D11:E11">
    <cfRule type="cellIs" dxfId="4009" priority="5681" operator="equal">
      <formula>"В"</formula>
    </cfRule>
    <cfRule type="cellIs" dxfId="4008" priority="5682" operator="equal">
      <formula>"//"</formula>
    </cfRule>
    <cfRule type="cellIs" dxfId="4007" priority="5683" operator="equal">
      <formula>"А"</formula>
    </cfRule>
    <cfRule type="cellIs" dxfId="4006" priority="5684" operator="equal">
      <formula>"Н"</formula>
    </cfRule>
  </conditionalFormatting>
  <conditionalFormatting sqref="D14:F14">
    <cfRule type="cellIs" dxfId="4005" priority="5678" operator="equal">
      <formula>#REF!</formula>
    </cfRule>
    <cfRule type="cellIs" dxfId="4004" priority="5679" operator="equal">
      <formula>"="</formula>
    </cfRule>
    <cfRule type="cellIs" dxfId="4003" priority="5680" operator="equal">
      <formula>#REF!</formula>
    </cfRule>
  </conditionalFormatting>
  <conditionalFormatting sqref="D14:F14">
    <cfRule type="cellIs" dxfId="4002" priority="5674" operator="equal">
      <formula>"В"</formula>
    </cfRule>
    <cfRule type="cellIs" dxfId="4001" priority="5675" operator="equal">
      <formula>"//"</formula>
    </cfRule>
    <cfRule type="cellIs" dxfId="4000" priority="5676" operator="equal">
      <formula>"А"</formula>
    </cfRule>
    <cfRule type="cellIs" dxfId="3999" priority="5677" operator="equal">
      <formula>"Н"</formula>
    </cfRule>
  </conditionalFormatting>
  <conditionalFormatting sqref="G11:Q11">
    <cfRule type="cellIs" dxfId="3998" priority="5671" operator="equal">
      <formula>#REF!</formula>
    </cfRule>
    <cfRule type="cellIs" dxfId="3997" priority="5672" operator="equal">
      <formula>"="</formula>
    </cfRule>
    <cfRule type="cellIs" dxfId="3996" priority="5673" operator="equal">
      <formula>#REF!</formula>
    </cfRule>
  </conditionalFormatting>
  <conditionalFormatting sqref="G11:Q11">
    <cfRule type="cellIs" dxfId="3995" priority="5668" operator="equal">
      <formula>#REF!</formula>
    </cfRule>
    <cfRule type="cellIs" dxfId="3994" priority="5669" operator="equal">
      <formula>"="</formula>
    </cfRule>
    <cfRule type="cellIs" dxfId="3993" priority="5670" operator="equal">
      <formula>#REF!</formula>
    </cfRule>
  </conditionalFormatting>
  <conditionalFormatting sqref="G11:Q11">
    <cfRule type="cellIs" dxfId="3992" priority="5664" operator="equal">
      <formula>"В"</formula>
    </cfRule>
    <cfRule type="cellIs" dxfId="3991" priority="5665" operator="equal">
      <formula>"//"</formula>
    </cfRule>
    <cfRule type="cellIs" dxfId="3990" priority="5666" operator="equal">
      <formula>"А"</formula>
    </cfRule>
    <cfRule type="cellIs" dxfId="3989" priority="5667" operator="equal">
      <formula>"Н"</formula>
    </cfRule>
  </conditionalFormatting>
  <conditionalFormatting sqref="G11:Q11">
    <cfRule type="cellIs" dxfId="3988" priority="5660" operator="equal">
      <formula>"В"</formula>
    </cfRule>
    <cfRule type="cellIs" dxfId="3987" priority="5661" operator="equal">
      <formula>"//"</formula>
    </cfRule>
    <cfRule type="cellIs" dxfId="3986" priority="5662" operator="equal">
      <formula>"А"</formula>
    </cfRule>
    <cfRule type="cellIs" dxfId="3985" priority="5663" operator="equal">
      <formula>"Н"</formula>
    </cfRule>
  </conditionalFormatting>
  <conditionalFormatting sqref="G11:Q11">
    <cfRule type="cellIs" dxfId="3984" priority="5656" operator="equal">
      <formula>"В"</formula>
    </cfRule>
    <cfRule type="cellIs" dxfId="3983" priority="5657" operator="equal">
      <formula>"//"</formula>
    </cfRule>
    <cfRule type="cellIs" dxfId="3982" priority="5658" operator="equal">
      <formula>"А"</formula>
    </cfRule>
    <cfRule type="cellIs" dxfId="3981" priority="5659" operator="equal">
      <formula>"Н"</formula>
    </cfRule>
  </conditionalFormatting>
  <conditionalFormatting sqref="AG11:AP11">
    <cfRule type="cellIs" dxfId="3980" priority="5653" operator="equal">
      <formula>#REF!</formula>
    </cfRule>
    <cfRule type="cellIs" dxfId="3979" priority="5654" operator="equal">
      <formula>"="</formula>
    </cfRule>
    <cfRule type="cellIs" dxfId="3978" priority="5655" operator="equal">
      <formula>#REF!</formula>
    </cfRule>
  </conditionalFormatting>
  <conditionalFormatting sqref="AG11:AP11">
    <cfRule type="cellIs" dxfId="3977" priority="5650" operator="equal">
      <formula>#REF!</formula>
    </cfRule>
    <cfRule type="cellIs" dxfId="3976" priority="5651" operator="equal">
      <formula>"="</formula>
    </cfRule>
    <cfRule type="cellIs" dxfId="3975" priority="5652" operator="equal">
      <formula>#REF!</formula>
    </cfRule>
  </conditionalFormatting>
  <conditionalFormatting sqref="AG11:AP11">
    <cfRule type="cellIs" dxfId="3974" priority="5646" operator="equal">
      <formula>"В"</formula>
    </cfRule>
    <cfRule type="cellIs" dxfId="3973" priority="5647" operator="equal">
      <formula>"//"</formula>
    </cfRule>
    <cfRule type="cellIs" dxfId="3972" priority="5648" operator="equal">
      <formula>"А"</formula>
    </cfRule>
    <cfRule type="cellIs" dxfId="3971" priority="5649" operator="equal">
      <formula>"Н"</formula>
    </cfRule>
  </conditionalFormatting>
  <conditionalFormatting sqref="AG11:AP11">
    <cfRule type="cellIs" dxfId="3970" priority="5642" operator="equal">
      <formula>"В"</formula>
    </cfRule>
    <cfRule type="cellIs" dxfId="3969" priority="5643" operator="equal">
      <formula>"//"</formula>
    </cfRule>
    <cfRule type="cellIs" dxfId="3968" priority="5644" operator="equal">
      <formula>"А"</formula>
    </cfRule>
    <cfRule type="cellIs" dxfId="3967" priority="5645" operator="equal">
      <formula>"Н"</formula>
    </cfRule>
  </conditionalFormatting>
  <conditionalFormatting sqref="AG11:AP11">
    <cfRule type="cellIs" dxfId="3966" priority="5638" operator="equal">
      <formula>"В"</formula>
    </cfRule>
    <cfRule type="cellIs" dxfId="3965" priority="5639" operator="equal">
      <formula>"//"</formula>
    </cfRule>
    <cfRule type="cellIs" dxfId="3964" priority="5640" operator="equal">
      <formula>"А"</formula>
    </cfRule>
    <cfRule type="cellIs" dxfId="3963" priority="5641" operator="equal">
      <formula>"Н"</formula>
    </cfRule>
  </conditionalFormatting>
  <conditionalFormatting sqref="R11">
    <cfRule type="cellIs" dxfId="3962" priority="5635" operator="equal">
      <formula>#REF!</formula>
    </cfRule>
    <cfRule type="cellIs" dxfId="3961" priority="5636" operator="equal">
      <formula>"="</formula>
    </cfRule>
    <cfRule type="cellIs" dxfId="3960" priority="5637" operator="equal">
      <formula>#REF!</formula>
    </cfRule>
  </conditionalFormatting>
  <conditionalFormatting sqref="R11">
    <cfRule type="cellIs" dxfId="3959" priority="5631" operator="equal">
      <formula>"В"</formula>
    </cfRule>
    <cfRule type="cellIs" dxfId="3958" priority="5632" operator="equal">
      <formula>"//"</formula>
    </cfRule>
    <cfRule type="cellIs" dxfId="3957" priority="5633" operator="equal">
      <formula>"А"</formula>
    </cfRule>
    <cfRule type="cellIs" dxfId="3956" priority="5634" operator="equal">
      <formula>"Н"</formula>
    </cfRule>
  </conditionalFormatting>
  <conditionalFormatting sqref="R11">
    <cfRule type="cellIs" dxfId="3955" priority="5628" operator="equal">
      <formula>#REF!</formula>
    </cfRule>
    <cfRule type="cellIs" dxfId="3954" priority="5629" operator="equal">
      <formula>"="</formula>
    </cfRule>
    <cfRule type="cellIs" dxfId="3953" priority="5630" operator="equal">
      <formula>#REF!</formula>
    </cfRule>
  </conditionalFormatting>
  <conditionalFormatting sqref="R11">
    <cfRule type="cellIs" dxfId="3952" priority="5624" operator="equal">
      <formula>"В"</formula>
    </cfRule>
    <cfRule type="cellIs" dxfId="3951" priority="5625" operator="equal">
      <formula>"//"</formula>
    </cfRule>
    <cfRule type="cellIs" dxfId="3950" priority="5626" operator="equal">
      <formula>"А"</formula>
    </cfRule>
    <cfRule type="cellIs" dxfId="3949" priority="5627" operator="equal">
      <formula>"Н"</formula>
    </cfRule>
  </conditionalFormatting>
  <conditionalFormatting sqref="R11">
    <cfRule type="cellIs" dxfId="3948" priority="5620" operator="equal">
      <formula>"В"</formula>
    </cfRule>
    <cfRule type="cellIs" dxfId="3947" priority="5621" operator="equal">
      <formula>"//"</formula>
    </cfRule>
    <cfRule type="cellIs" dxfId="3946" priority="5622" operator="equal">
      <formula>"А"</formula>
    </cfRule>
    <cfRule type="cellIs" dxfId="3945" priority="5623" operator="equal">
      <formula>"Н"</formula>
    </cfRule>
  </conditionalFormatting>
  <conditionalFormatting sqref="W13:X13">
    <cfRule type="cellIs" dxfId="3944" priority="5566" operator="equal">
      <formula>"В"</formula>
    </cfRule>
    <cfRule type="cellIs" dxfId="3943" priority="5567" operator="equal">
      <formula>"//"</formula>
    </cfRule>
    <cfRule type="cellIs" dxfId="3942" priority="5568" operator="equal">
      <formula>"А"</formula>
    </cfRule>
    <cfRule type="cellIs" dxfId="3941" priority="5569" operator="equal">
      <formula>"Н"</formula>
    </cfRule>
  </conditionalFormatting>
  <conditionalFormatting sqref="Z13">
    <cfRule type="cellIs" dxfId="3940" priority="5562" operator="equal">
      <formula>"В"</formula>
    </cfRule>
    <cfRule type="cellIs" dxfId="3939" priority="5563" operator="equal">
      <formula>"//"</formula>
    </cfRule>
    <cfRule type="cellIs" dxfId="3938" priority="5564" operator="equal">
      <formula>"А"</formula>
    </cfRule>
    <cfRule type="cellIs" dxfId="3937" priority="5565" operator="equal">
      <formula>"Н"</formula>
    </cfRule>
  </conditionalFormatting>
  <conditionalFormatting sqref="BF12:BF14">
    <cfRule type="cellIs" dxfId="3936" priority="5559" operator="equal">
      <formula>#REF!</formula>
    </cfRule>
    <cfRule type="cellIs" dxfId="3935" priority="5560" operator="equal">
      <formula>"="</formula>
    </cfRule>
    <cfRule type="cellIs" dxfId="3934" priority="5561" operator="equal">
      <formula>#REF!</formula>
    </cfRule>
  </conditionalFormatting>
  <conditionalFormatting sqref="BF12:BF14">
    <cfRule type="cellIs" dxfId="3933" priority="5556" operator="equal">
      <formula>#REF!</formula>
    </cfRule>
    <cfRule type="cellIs" dxfId="3932" priority="5557" operator="equal">
      <formula>"="</formula>
    </cfRule>
    <cfRule type="cellIs" dxfId="3931" priority="5558" operator="equal">
      <formula>#REF!</formula>
    </cfRule>
  </conditionalFormatting>
  <conditionalFormatting sqref="BF12:BF14">
    <cfRule type="cellIs" dxfId="3930" priority="5552" operator="equal">
      <formula>"В"</formula>
    </cfRule>
    <cfRule type="cellIs" dxfId="3929" priority="5553" operator="equal">
      <formula>"//"</formula>
    </cfRule>
    <cfRule type="cellIs" dxfId="3928" priority="5554" operator="equal">
      <formula>"А"</formula>
    </cfRule>
    <cfRule type="cellIs" dxfId="3927" priority="5555" operator="equal">
      <formula>"Н"</formula>
    </cfRule>
  </conditionalFormatting>
  <conditionalFormatting sqref="BF12:BF14">
    <cfRule type="cellIs" dxfId="3926" priority="5548" operator="equal">
      <formula>"В"</formula>
    </cfRule>
    <cfRule type="cellIs" dxfId="3925" priority="5549" operator="equal">
      <formula>"//"</formula>
    </cfRule>
    <cfRule type="cellIs" dxfId="3924" priority="5550" operator="equal">
      <formula>"А"</formula>
    </cfRule>
    <cfRule type="cellIs" dxfId="3923" priority="5551" operator="equal">
      <formula>"Н"</formula>
    </cfRule>
  </conditionalFormatting>
  <conditionalFormatting sqref="AU13:AV13">
    <cfRule type="cellIs" dxfId="3922" priority="5524" operator="equal">
      <formula>#REF!</formula>
    </cfRule>
    <cfRule type="cellIs" dxfId="3921" priority="5525" operator="equal">
      <formula>"="</formula>
    </cfRule>
    <cfRule type="cellIs" dxfId="3920" priority="5526" operator="equal">
      <formula>#REF!</formula>
    </cfRule>
  </conditionalFormatting>
  <conditionalFormatting sqref="AU13:AV13">
    <cfRule type="cellIs" dxfId="3919" priority="5520" operator="equal">
      <formula>"В"</formula>
    </cfRule>
    <cfRule type="cellIs" dxfId="3918" priority="5521" operator="equal">
      <formula>"//"</formula>
    </cfRule>
    <cfRule type="cellIs" dxfId="3917" priority="5522" operator="equal">
      <formula>"А"</formula>
    </cfRule>
    <cfRule type="cellIs" dxfId="3916" priority="5523" operator="equal">
      <formula>"Н"</formula>
    </cfRule>
  </conditionalFormatting>
  <conditionalFormatting sqref="AU14:AV14">
    <cfRule type="cellIs" dxfId="3915" priority="5517" operator="equal">
      <formula>#REF!</formula>
    </cfRule>
    <cfRule type="cellIs" dxfId="3914" priority="5518" operator="equal">
      <formula>"="</formula>
    </cfRule>
    <cfRule type="cellIs" dxfId="3913" priority="5519" operator="equal">
      <formula>#REF!</formula>
    </cfRule>
  </conditionalFormatting>
  <conditionalFormatting sqref="AU14:AV14">
    <cfRule type="cellIs" dxfId="3912" priority="5513" operator="equal">
      <formula>"В"</formula>
    </cfRule>
    <cfRule type="cellIs" dxfId="3911" priority="5514" operator="equal">
      <formula>"//"</formula>
    </cfRule>
    <cfRule type="cellIs" dxfId="3910" priority="5515" operator="equal">
      <formula>"А"</formula>
    </cfRule>
    <cfRule type="cellIs" dxfId="3909" priority="5516" operator="equal">
      <formula>"Н"</formula>
    </cfRule>
  </conditionalFormatting>
  <conditionalFormatting sqref="D22:E22">
    <cfRule type="cellIs" dxfId="3908" priority="5463" operator="equal">
      <formula>#REF!</formula>
    </cfRule>
    <cfRule type="cellIs" dxfId="3907" priority="5464" operator="equal">
      <formula>"="</formula>
    </cfRule>
    <cfRule type="cellIs" dxfId="3906" priority="5465" operator="equal">
      <formula>#REF!</formula>
    </cfRule>
  </conditionalFormatting>
  <conditionalFormatting sqref="D22:E22">
    <cfRule type="cellIs" dxfId="3905" priority="5459" operator="equal">
      <formula>"В"</formula>
    </cfRule>
    <cfRule type="cellIs" dxfId="3904" priority="5460" operator="equal">
      <formula>"//"</formula>
    </cfRule>
    <cfRule type="cellIs" dxfId="3903" priority="5461" operator="equal">
      <formula>"А"</formula>
    </cfRule>
    <cfRule type="cellIs" dxfId="3902" priority="5462" operator="equal">
      <formula>"Н"</formula>
    </cfRule>
  </conditionalFormatting>
  <conditionalFormatting sqref="G22:R22">
    <cfRule type="cellIs" dxfId="3901" priority="5456" operator="equal">
      <formula>#REF!</formula>
    </cfRule>
    <cfRule type="cellIs" dxfId="3900" priority="5457" operator="equal">
      <formula>"="</formula>
    </cfRule>
    <cfRule type="cellIs" dxfId="3899" priority="5458" operator="equal">
      <formula>#REF!</formula>
    </cfRule>
  </conditionalFormatting>
  <conditionalFormatting sqref="G22:R22">
    <cfRule type="cellIs" dxfId="3898" priority="5453" operator="equal">
      <formula>#REF!</formula>
    </cfRule>
    <cfRule type="cellIs" dxfId="3897" priority="5454" operator="equal">
      <formula>"="</formula>
    </cfRule>
    <cfRule type="cellIs" dxfId="3896" priority="5455" operator="equal">
      <formula>#REF!</formula>
    </cfRule>
  </conditionalFormatting>
  <conditionalFormatting sqref="G22:R22">
    <cfRule type="cellIs" dxfId="3895" priority="5449" operator="equal">
      <formula>"В"</formula>
    </cfRule>
    <cfRule type="cellIs" dxfId="3894" priority="5450" operator="equal">
      <formula>"//"</formula>
    </cfRule>
    <cfRule type="cellIs" dxfId="3893" priority="5451" operator="equal">
      <formula>"А"</formula>
    </cfRule>
    <cfRule type="cellIs" dxfId="3892" priority="5452" operator="equal">
      <formula>"Н"</formula>
    </cfRule>
  </conditionalFormatting>
  <conditionalFormatting sqref="AD22:AT22">
    <cfRule type="cellIs" dxfId="3891" priority="5446" operator="equal">
      <formula>#REF!</formula>
    </cfRule>
    <cfRule type="cellIs" dxfId="3890" priority="5447" operator="equal">
      <formula>"="</formula>
    </cfRule>
    <cfRule type="cellIs" dxfId="3889" priority="5448" operator="equal">
      <formula>#REF!</formula>
    </cfRule>
  </conditionalFormatting>
  <conditionalFormatting sqref="AD22:AT22">
    <cfRule type="cellIs" dxfId="3888" priority="5443" operator="equal">
      <formula>#REF!</formula>
    </cfRule>
    <cfRule type="cellIs" dxfId="3887" priority="5444" operator="equal">
      <formula>"="</formula>
    </cfRule>
    <cfRule type="cellIs" dxfId="3886" priority="5445" operator="equal">
      <formula>#REF!</formula>
    </cfRule>
  </conditionalFormatting>
  <conditionalFormatting sqref="AD22:AT22">
    <cfRule type="cellIs" dxfId="3885" priority="5439" operator="equal">
      <formula>"В"</formula>
    </cfRule>
    <cfRule type="cellIs" dxfId="3884" priority="5440" operator="equal">
      <formula>"//"</formula>
    </cfRule>
    <cfRule type="cellIs" dxfId="3883" priority="5441" operator="equal">
      <formula>"А"</formula>
    </cfRule>
    <cfRule type="cellIs" dxfId="3882" priority="5442" operator="equal">
      <formula>"Н"</formula>
    </cfRule>
  </conditionalFormatting>
  <conditionalFormatting sqref="BF18:BF22">
    <cfRule type="cellIs" dxfId="3881" priority="5436" operator="equal">
      <formula>#REF!</formula>
    </cfRule>
    <cfRule type="cellIs" dxfId="3880" priority="5437" operator="equal">
      <formula>"="</formula>
    </cfRule>
    <cfRule type="cellIs" dxfId="3879" priority="5438" operator="equal">
      <formula>#REF!</formula>
    </cfRule>
  </conditionalFormatting>
  <conditionalFormatting sqref="BF18:BF22">
    <cfRule type="cellIs" dxfId="3878" priority="5433" operator="equal">
      <formula>#REF!</formula>
    </cfRule>
    <cfRule type="cellIs" dxfId="3877" priority="5434" operator="equal">
      <formula>"="</formula>
    </cfRule>
    <cfRule type="cellIs" dxfId="3876" priority="5435" operator="equal">
      <formula>#REF!</formula>
    </cfRule>
  </conditionalFormatting>
  <conditionalFormatting sqref="BF18:BF22">
    <cfRule type="cellIs" dxfId="3875" priority="5429" operator="equal">
      <formula>"В"</formula>
    </cfRule>
    <cfRule type="cellIs" dxfId="3874" priority="5430" operator="equal">
      <formula>"//"</formula>
    </cfRule>
    <cfRule type="cellIs" dxfId="3873" priority="5431" operator="equal">
      <formula>"А"</formula>
    </cfRule>
    <cfRule type="cellIs" dxfId="3872" priority="5432" operator="equal">
      <formula>"Н"</formula>
    </cfRule>
  </conditionalFormatting>
  <conditionalFormatting sqref="Z21:AC21">
    <cfRule type="cellIs" dxfId="3871" priority="5392" operator="equal">
      <formula>#REF!</formula>
    </cfRule>
    <cfRule type="cellIs" dxfId="3870" priority="5393" operator="equal">
      <formula>"="</formula>
    </cfRule>
    <cfRule type="cellIs" dxfId="3869" priority="5394" operator="equal">
      <formula>#REF!</formula>
    </cfRule>
  </conditionalFormatting>
  <conditionalFormatting sqref="Z21:AC21">
    <cfRule type="cellIs" dxfId="3868" priority="5389" operator="equal">
      <formula>#REF!</formula>
    </cfRule>
    <cfRule type="cellIs" dxfId="3867" priority="5390" operator="equal">
      <formula>"="</formula>
    </cfRule>
    <cfRule type="cellIs" dxfId="3866" priority="5391" operator="equal">
      <formula>#REF!</formula>
    </cfRule>
  </conditionalFormatting>
  <conditionalFormatting sqref="Z21:AC21">
    <cfRule type="cellIs" dxfId="3865" priority="5385" operator="equal">
      <formula>"В"</formula>
    </cfRule>
    <cfRule type="cellIs" dxfId="3864" priority="5386" operator="equal">
      <formula>"//"</formula>
    </cfRule>
    <cfRule type="cellIs" dxfId="3863" priority="5387" operator="equal">
      <formula>"А"</formula>
    </cfRule>
    <cfRule type="cellIs" dxfId="3862" priority="5388" operator="equal">
      <formula>"Н"</formula>
    </cfRule>
  </conditionalFormatting>
  <conditionalFormatting sqref="Z21:AC21">
    <cfRule type="cellIs" dxfId="3861" priority="5381" operator="equal">
      <formula>"В"</formula>
    </cfRule>
    <cfRule type="cellIs" dxfId="3860" priority="5382" operator="equal">
      <formula>"//"</formula>
    </cfRule>
    <cfRule type="cellIs" dxfId="3859" priority="5383" operator="equal">
      <formula>"А"</formula>
    </cfRule>
    <cfRule type="cellIs" dxfId="3858" priority="5384" operator="equal">
      <formula>"Н"</formula>
    </cfRule>
  </conditionalFormatting>
  <conditionalFormatting sqref="H26:P26">
    <cfRule type="cellIs" dxfId="3857" priority="5378" operator="equal">
      <formula>#REF!</formula>
    </cfRule>
    <cfRule type="cellIs" dxfId="3856" priority="5379" operator="equal">
      <formula>"="</formula>
    </cfRule>
    <cfRule type="cellIs" dxfId="3855" priority="5380" operator="equal">
      <formula>#REF!</formula>
    </cfRule>
  </conditionalFormatting>
  <conditionalFormatting sqref="H26:P26">
    <cfRule type="cellIs" dxfId="3854" priority="5375" operator="equal">
      <formula>#REF!</formula>
    </cfRule>
    <cfRule type="cellIs" dxfId="3853" priority="5376" operator="equal">
      <formula>"="</formula>
    </cfRule>
    <cfRule type="cellIs" dxfId="3852" priority="5377" operator="equal">
      <formula>#REF!</formula>
    </cfRule>
  </conditionalFormatting>
  <conditionalFormatting sqref="H26:P26">
    <cfRule type="cellIs" dxfId="3851" priority="5371" operator="equal">
      <formula>"В"</formula>
    </cfRule>
    <cfRule type="cellIs" dxfId="3850" priority="5372" operator="equal">
      <formula>"//"</formula>
    </cfRule>
    <cfRule type="cellIs" dxfId="3849" priority="5373" operator="equal">
      <formula>"А"</formula>
    </cfRule>
    <cfRule type="cellIs" dxfId="3848" priority="5374" operator="equal">
      <formula>"Н"</formula>
    </cfRule>
  </conditionalFormatting>
  <conditionalFormatting sqref="AG26:AT26 Z26:AC26">
    <cfRule type="cellIs" dxfId="3847" priority="5368" operator="equal">
      <formula>#REF!</formula>
    </cfRule>
    <cfRule type="cellIs" dxfId="3846" priority="5369" operator="equal">
      <formula>"="</formula>
    </cfRule>
    <cfRule type="cellIs" dxfId="3845" priority="5370" operator="equal">
      <formula>#REF!</formula>
    </cfRule>
  </conditionalFormatting>
  <conditionalFormatting sqref="AG26:AT26 Z26:AC26">
    <cfRule type="cellIs" dxfId="3844" priority="5365" operator="equal">
      <formula>#REF!</formula>
    </cfRule>
    <cfRule type="cellIs" dxfId="3843" priority="5366" operator="equal">
      <formula>"="</formula>
    </cfRule>
    <cfRule type="cellIs" dxfId="3842" priority="5367" operator="equal">
      <formula>#REF!</formula>
    </cfRule>
  </conditionalFormatting>
  <conditionalFormatting sqref="AG26:AT26 Z26:AC26">
    <cfRule type="cellIs" dxfId="3841" priority="5361" operator="equal">
      <formula>"В"</formula>
    </cfRule>
    <cfRule type="cellIs" dxfId="3840" priority="5362" operator="equal">
      <formula>"//"</formula>
    </cfRule>
    <cfRule type="cellIs" dxfId="3839" priority="5363" operator="equal">
      <formula>"А"</formula>
    </cfRule>
    <cfRule type="cellIs" dxfId="3838" priority="5364" operator="equal">
      <formula>"Н"</formula>
    </cfRule>
  </conditionalFormatting>
  <conditionalFormatting sqref="BF26:BF31">
    <cfRule type="cellIs" dxfId="3837" priority="5337" operator="equal">
      <formula>#REF!</formula>
    </cfRule>
    <cfRule type="cellIs" dxfId="3836" priority="5338" operator="equal">
      <formula>"="</formula>
    </cfRule>
    <cfRule type="cellIs" dxfId="3835" priority="5339" operator="equal">
      <formula>#REF!</formula>
    </cfRule>
  </conditionalFormatting>
  <conditionalFormatting sqref="D33:Q33">
    <cfRule type="cellIs" dxfId="3834" priority="5334" operator="equal">
      <formula>#REF!</formula>
    </cfRule>
    <cfRule type="cellIs" dxfId="3833" priority="5335" operator="equal">
      <formula>"="</formula>
    </cfRule>
    <cfRule type="cellIs" dxfId="3832" priority="5336" operator="equal">
      <formula>#REF!</formula>
    </cfRule>
  </conditionalFormatting>
  <conditionalFormatting sqref="D33:Q33">
    <cfRule type="cellIs" dxfId="3831" priority="5330" operator="equal">
      <formula>"В"</formula>
    </cfRule>
    <cfRule type="cellIs" dxfId="3830" priority="5331" operator="equal">
      <formula>"//"</formula>
    </cfRule>
    <cfRule type="cellIs" dxfId="3829" priority="5332" operator="equal">
      <formula>"А"</formula>
    </cfRule>
    <cfRule type="cellIs" dxfId="3828" priority="5333" operator="equal">
      <formula>"Н"</formula>
    </cfRule>
  </conditionalFormatting>
  <conditionalFormatting sqref="W35:Z38">
    <cfRule type="cellIs" dxfId="3827" priority="5312" operator="equal">
      <formula>"В"</formula>
    </cfRule>
    <cfRule type="cellIs" dxfId="3826" priority="5313" operator="equal">
      <formula>"//"</formula>
    </cfRule>
    <cfRule type="cellIs" dxfId="3825" priority="5314" operator="equal">
      <formula>"А"</formula>
    </cfRule>
    <cfRule type="cellIs" dxfId="3824" priority="5315" operator="equal">
      <formula>"Н"</formula>
    </cfRule>
  </conditionalFormatting>
  <conditionalFormatting sqref="W35:Z37">
    <cfRule type="cellIs" dxfId="3823" priority="5309" operator="equal">
      <formula>#REF!</formula>
    </cfRule>
    <cfRule type="cellIs" dxfId="3822" priority="5310" operator="equal">
      <formula>"="</formula>
    </cfRule>
    <cfRule type="cellIs" dxfId="3821" priority="5311" operator="equal">
      <formula>$R$113</formula>
    </cfRule>
  </conditionalFormatting>
  <conditionalFormatting sqref="W35:Z38">
    <cfRule type="cellIs" dxfId="3820" priority="5306" operator="equal">
      <formula>#REF!</formula>
    </cfRule>
    <cfRule type="cellIs" dxfId="3819" priority="5307" operator="equal">
      <formula>"="</formula>
    </cfRule>
    <cfRule type="cellIs" dxfId="3818" priority="5308" operator="equal">
      <formula>#REF!</formula>
    </cfRule>
  </conditionalFormatting>
  <conditionalFormatting sqref="W35:Z38">
    <cfRule type="cellIs" dxfId="3817" priority="5302" operator="equal">
      <formula>"В"</formula>
    </cfRule>
    <cfRule type="cellIs" dxfId="3816" priority="5303" operator="equal">
      <formula>"//"</formula>
    </cfRule>
    <cfRule type="cellIs" dxfId="3815" priority="5304" operator="equal">
      <formula>"А"</formula>
    </cfRule>
    <cfRule type="cellIs" dxfId="3814" priority="5305" operator="equal">
      <formula>"Н"</formula>
    </cfRule>
  </conditionalFormatting>
  <conditionalFormatting sqref="W35:Z38">
    <cfRule type="cellIs" dxfId="3813" priority="5298" operator="equal">
      <formula>"В"</formula>
    </cfRule>
    <cfRule type="cellIs" dxfId="3812" priority="5299" operator="equal">
      <formula>"//"</formula>
    </cfRule>
    <cfRule type="cellIs" dxfId="3811" priority="5300" operator="equal">
      <formula>"А"</formula>
    </cfRule>
    <cfRule type="cellIs" dxfId="3810" priority="5301" operator="equal">
      <formula>"Н"</formula>
    </cfRule>
  </conditionalFormatting>
  <conditionalFormatting sqref="AG36:AP36">
    <cfRule type="cellIs" dxfId="3809" priority="5295" operator="equal">
      <formula>#REF!</formula>
    </cfRule>
    <cfRule type="cellIs" dxfId="3808" priority="5296" operator="equal">
      <formula>"="</formula>
    </cfRule>
    <cfRule type="cellIs" dxfId="3807" priority="5297" operator="equal">
      <formula>#REF!</formula>
    </cfRule>
  </conditionalFormatting>
  <conditionalFormatting sqref="AG36:AP36">
    <cfRule type="cellIs" dxfId="3806" priority="5292" operator="equal">
      <formula>#REF!</formula>
    </cfRule>
    <cfRule type="cellIs" dxfId="3805" priority="5293" operator="equal">
      <formula>"="</formula>
    </cfRule>
    <cfRule type="cellIs" dxfId="3804" priority="5294" operator="equal">
      <formula>#REF!</formula>
    </cfRule>
  </conditionalFormatting>
  <conditionalFormatting sqref="AG36:AP36">
    <cfRule type="cellIs" dxfId="3803" priority="5288" operator="equal">
      <formula>"В"</formula>
    </cfRule>
    <cfRule type="cellIs" dxfId="3802" priority="5289" operator="equal">
      <formula>"//"</formula>
    </cfRule>
    <cfRule type="cellIs" dxfId="3801" priority="5290" operator="equal">
      <formula>"А"</formula>
    </cfRule>
    <cfRule type="cellIs" dxfId="3800" priority="5291" operator="equal">
      <formula>"Н"</formula>
    </cfRule>
  </conditionalFormatting>
  <conditionalFormatting sqref="AG38:AP38">
    <cfRule type="cellIs" dxfId="3799" priority="5285" operator="equal">
      <formula>#REF!</formula>
    </cfRule>
    <cfRule type="cellIs" dxfId="3798" priority="5286" operator="equal">
      <formula>"="</formula>
    </cfRule>
    <cfRule type="cellIs" dxfId="3797" priority="5287" operator="equal">
      <formula>#REF!</formula>
    </cfRule>
  </conditionalFormatting>
  <conditionalFormatting sqref="AG38:AP38">
    <cfRule type="cellIs" dxfId="3796" priority="5282" operator="equal">
      <formula>#REF!</formula>
    </cfRule>
    <cfRule type="cellIs" dxfId="3795" priority="5283" operator="equal">
      <formula>"="</formula>
    </cfRule>
    <cfRule type="cellIs" dxfId="3794" priority="5284" operator="equal">
      <formula>#REF!</formula>
    </cfRule>
  </conditionalFormatting>
  <conditionalFormatting sqref="AG38:AP38">
    <cfRule type="cellIs" dxfId="3793" priority="5278" operator="equal">
      <formula>"В"</formula>
    </cfRule>
    <cfRule type="cellIs" dxfId="3792" priority="5279" operator="equal">
      <formula>"//"</formula>
    </cfRule>
    <cfRule type="cellIs" dxfId="3791" priority="5280" operator="equal">
      <formula>"А"</formula>
    </cfRule>
    <cfRule type="cellIs" dxfId="3790" priority="5281" operator="equal">
      <formula>"Н"</formula>
    </cfRule>
  </conditionalFormatting>
  <conditionalFormatting sqref="B47">
    <cfRule type="cellIs" dxfId="3789" priority="5261" operator="equal">
      <formula>#REF!</formula>
    </cfRule>
    <cfRule type="cellIs" dxfId="3788" priority="5262" operator="equal">
      <formula>"="</formula>
    </cfRule>
    <cfRule type="cellIs" dxfId="3787" priority="5263" operator="equal">
      <formula>#REF!</formula>
    </cfRule>
  </conditionalFormatting>
  <conditionalFormatting sqref="B47">
    <cfRule type="cellIs" dxfId="3786" priority="5257" operator="equal">
      <formula>"В"</formula>
    </cfRule>
    <cfRule type="cellIs" dxfId="3785" priority="5258" operator="equal">
      <formula>"//"</formula>
    </cfRule>
    <cfRule type="cellIs" dxfId="3784" priority="5259" operator="equal">
      <formula>"А"</formula>
    </cfRule>
    <cfRule type="cellIs" dxfId="3783" priority="5260" operator="equal">
      <formula>"Н"</formula>
    </cfRule>
  </conditionalFormatting>
  <conditionalFormatting sqref="D44:T44">
    <cfRule type="cellIs" dxfId="3782" priority="5254" operator="equal">
      <formula>#REF!</formula>
    </cfRule>
    <cfRule type="cellIs" dxfId="3781" priority="5255" operator="equal">
      <formula>"="</formula>
    </cfRule>
    <cfRule type="cellIs" dxfId="3780" priority="5256" operator="equal">
      <formula>#REF!</formula>
    </cfRule>
  </conditionalFormatting>
  <conditionalFormatting sqref="D44:T44">
    <cfRule type="cellIs" dxfId="3779" priority="5250" operator="equal">
      <formula>"В"</formula>
    </cfRule>
    <cfRule type="cellIs" dxfId="3778" priority="5251" operator="equal">
      <formula>"//"</formula>
    </cfRule>
    <cfRule type="cellIs" dxfId="3777" priority="5252" operator="equal">
      <formula>"А"</formula>
    </cfRule>
    <cfRule type="cellIs" dxfId="3776" priority="5253" operator="equal">
      <formula>"Н"</formula>
    </cfRule>
  </conditionalFormatting>
  <conditionalFormatting sqref="C47:T47">
    <cfRule type="cellIs" dxfId="3775" priority="5247" operator="equal">
      <formula>#REF!</formula>
    </cfRule>
    <cfRule type="cellIs" dxfId="3774" priority="5248" operator="equal">
      <formula>"="</formula>
    </cfRule>
    <cfRule type="cellIs" dxfId="3773" priority="5249" operator="equal">
      <formula>#REF!</formula>
    </cfRule>
  </conditionalFormatting>
  <conditionalFormatting sqref="C47:T47">
    <cfRule type="cellIs" dxfId="3772" priority="5243" operator="equal">
      <formula>"В"</formula>
    </cfRule>
    <cfRule type="cellIs" dxfId="3771" priority="5244" operator="equal">
      <formula>"//"</formula>
    </cfRule>
    <cfRule type="cellIs" dxfId="3770" priority="5245" operator="equal">
      <formula>"А"</formula>
    </cfRule>
    <cfRule type="cellIs" dxfId="3769" priority="5246" operator="equal">
      <formula>"Н"</formula>
    </cfRule>
  </conditionalFormatting>
  <conditionalFormatting sqref="W42:AA43 W44:Z47 AA46:AB47">
    <cfRule type="cellIs" dxfId="3768" priority="5225" operator="equal">
      <formula>"В"</formula>
    </cfRule>
    <cfRule type="cellIs" dxfId="3767" priority="5226" operator="equal">
      <formula>"//"</formula>
    </cfRule>
    <cfRule type="cellIs" dxfId="3766" priority="5227" operator="equal">
      <formula>"А"</formula>
    </cfRule>
    <cfRule type="cellIs" dxfId="3765" priority="5228" operator="equal">
      <formula>"Н"</formula>
    </cfRule>
  </conditionalFormatting>
  <conditionalFormatting sqref="W42:AA43">
    <cfRule type="cellIs" dxfId="3764" priority="5222" operator="equal">
      <formula>#REF!</formula>
    </cfRule>
    <cfRule type="cellIs" dxfId="3763" priority="5223" operator="equal">
      <formula>"="</formula>
    </cfRule>
    <cfRule type="cellIs" dxfId="3762" priority="5224" operator="equal">
      <formula>$R$113</formula>
    </cfRule>
  </conditionalFormatting>
  <conditionalFormatting sqref="W42:AA43 W44:Z47 AA46:AB47">
    <cfRule type="cellIs" dxfId="3761" priority="5219" operator="equal">
      <formula>#REF!</formula>
    </cfRule>
    <cfRule type="cellIs" dxfId="3760" priority="5220" operator="equal">
      <formula>"="</formula>
    </cfRule>
    <cfRule type="cellIs" dxfId="3759" priority="5221" operator="equal">
      <formula>#REF!</formula>
    </cfRule>
  </conditionalFormatting>
  <conditionalFormatting sqref="W42:AA43 W44:Z47 AA46:AB47">
    <cfRule type="cellIs" dxfId="3758" priority="5215" operator="equal">
      <formula>"В"</formula>
    </cfRule>
    <cfRule type="cellIs" dxfId="3757" priority="5216" operator="equal">
      <formula>"//"</formula>
    </cfRule>
    <cfRule type="cellIs" dxfId="3756" priority="5217" operator="equal">
      <formula>"А"</formula>
    </cfRule>
    <cfRule type="cellIs" dxfId="3755" priority="5218" operator="equal">
      <formula>"Н"</formula>
    </cfRule>
  </conditionalFormatting>
  <conditionalFormatting sqref="W42:AA43 W44:Z47 AA46:AB47">
    <cfRule type="cellIs" dxfId="3754" priority="5211" operator="equal">
      <formula>"В"</formula>
    </cfRule>
    <cfRule type="cellIs" dxfId="3753" priority="5212" operator="equal">
      <formula>"//"</formula>
    </cfRule>
    <cfRule type="cellIs" dxfId="3752" priority="5213" operator="equal">
      <formula>"А"</formula>
    </cfRule>
    <cfRule type="cellIs" dxfId="3751" priority="5214" operator="equal">
      <formula>"Н"</formula>
    </cfRule>
  </conditionalFormatting>
  <conditionalFormatting sqref="AD47:AL47">
    <cfRule type="cellIs" dxfId="3750" priority="5208" operator="equal">
      <formula>#REF!</formula>
    </cfRule>
    <cfRule type="cellIs" dxfId="3749" priority="5209" operator="equal">
      <formula>"="</formula>
    </cfRule>
    <cfRule type="cellIs" dxfId="3748" priority="5210" operator="equal">
      <formula>#REF!</formula>
    </cfRule>
  </conditionalFormatting>
  <conditionalFormatting sqref="AD47:AL47">
    <cfRule type="cellIs" dxfId="3747" priority="5205" operator="equal">
      <formula>#REF!</formula>
    </cfRule>
    <cfRule type="cellIs" dxfId="3746" priority="5206" operator="equal">
      <formula>"="</formula>
    </cfRule>
    <cfRule type="cellIs" dxfId="3745" priority="5207" operator="equal">
      <formula>#REF!</formula>
    </cfRule>
  </conditionalFormatting>
  <conditionalFormatting sqref="AD47:AL47">
    <cfRule type="cellIs" dxfId="3744" priority="5201" operator="equal">
      <formula>"В"</formula>
    </cfRule>
    <cfRule type="cellIs" dxfId="3743" priority="5202" operator="equal">
      <formula>"//"</formula>
    </cfRule>
    <cfRule type="cellIs" dxfId="3742" priority="5203" operator="equal">
      <formula>"А"</formula>
    </cfRule>
    <cfRule type="cellIs" dxfId="3741" priority="5204" operator="equal">
      <formula>"Н"</formula>
    </cfRule>
  </conditionalFormatting>
  <conditionalFormatting sqref="BD42:BF47">
    <cfRule type="cellIs" dxfId="3740" priority="5174" operator="equal">
      <formula>#REF!</formula>
    </cfRule>
    <cfRule type="cellIs" dxfId="3739" priority="5175" operator="equal">
      <formula>"="</formula>
    </cfRule>
    <cfRule type="cellIs" dxfId="3738" priority="5176" operator="equal">
      <formula>#REF!</formula>
    </cfRule>
  </conditionalFormatting>
  <conditionalFormatting sqref="AY43">
    <cfRule type="cellIs" dxfId="3737" priority="5171" operator="equal">
      <formula>#REF!</formula>
    </cfRule>
    <cfRule type="cellIs" dxfId="3736" priority="5172" operator="equal">
      <formula>"="</formula>
    </cfRule>
    <cfRule type="cellIs" dxfId="3735" priority="5173" operator="equal">
      <formula>#REF!</formula>
    </cfRule>
  </conditionalFormatting>
  <conditionalFormatting sqref="B52:P52">
    <cfRule type="cellIs" dxfId="3734" priority="5168" operator="equal">
      <formula>#REF!</formula>
    </cfRule>
    <cfRule type="cellIs" dxfId="3733" priority="5169" operator="equal">
      <formula>"="</formula>
    </cfRule>
    <cfRule type="cellIs" dxfId="3732" priority="5170" operator="equal">
      <formula>#REF!</formula>
    </cfRule>
  </conditionalFormatting>
  <conditionalFormatting sqref="B52:P52">
    <cfRule type="cellIs" dxfId="3731" priority="5164" operator="equal">
      <formula>"В"</formula>
    </cfRule>
    <cfRule type="cellIs" dxfId="3730" priority="5165" operator="equal">
      <formula>"//"</formula>
    </cfRule>
    <cfRule type="cellIs" dxfId="3729" priority="5166" operator="equal">
      <formula>"А"</formula>
    </cfRule>
    <cfRule type="cellIs" dxfId="3728" priority="5167" operator="equal">
      <formula>"Н"</formula>
    </cfRule>
  </conditionalFormatting>
  <conditionalFormatting sqref="AG52:AJ52">
    <cfRule type="cellIs" dxfId="3727" priority="5161" operator="equal">
      <formula>#REF!</formula>
    </cfRule>
    <cfRule type="cellIs" dxfId="3726" priority="5162" operator="equal">
      <formula>"="</formula>
    </cfRule>
    <cfRule type="cellIs" dxfId="3725" priority="5163" operator="equal">
      <formula>#REF!</formula>
    </cfRule>
  </conditionalFormatting>
  <conditionalFormatting sqref="AG52:AJ52">
    <cfRule type="cellIs" dxfId="3724" priority="5157" operator="equal">
      <formula>"В"</formula>
    </cfRule>
    <cfRule type="cellIs" dxfId="3723" priority="5158" operator="equal">
      <formula>"//"</formula>
    </cfRule>
    <cfRule type="cellIs" dxfId="3722" priority="5159" operator="equal">
      <formula>"А"</formula>
    </cfRule>
    <cfRule type="cellIs" dxfId="3721" priority="5160" operator="equal">
      <formula>"Н"</formula>
    </cfRule>
  </conditionalFormatting>
  <conditionalFormatting sqref="AL51:AM51">
    <cfRule type="cellIs" dxfId="3720" priority="5140" operator="equal">
      <formula>#REF!</formula>
    </cfRule>
    <cfRule type="cellIs" dxfId="3719" priority="5141" operator="equal">
      <formula>"="</formula>
    </cfRule>
    <cfRule type="cellIs" dxfId="3718" priority="5142" operator="equal">
      <formula>#REF!</formula>
    </cfRule>
  </conditionalFormatting>
  <conditionalFormatting sqref="AL51:AM51">
    <cfRule type="cellIs" dxfId="3717" priority="5136" operator="equal">
      <formula>"В"</formula>
    </cfRule>
    <cfRule type="cellIs" dxfId="3716" priority="5137" operator="equal">
      <formula>"//"</formula>
    </cfRule>
    <cfRule type="cellIs" dxfId="3715" priority="5138" operator="equal">
      <formula>"А"</formula>
    </cfRule>
    <cfRule type="cellIs" dxfId="3714" priority="5139" operator="equal">
      <formula>"Н"</formula>
    </cfRule>
  </conditionalFormatting>
  <conditionalFormatting sqref="AL51:AM51">
    <cfRule type="cellIs" dxfId="3713" priority="5133" operator="equal">
      <formula>#REF!</formula>
    </cfRule>
    <cfRule type="cellIs" dxfId="3712" priority="5134" operator="equal">
      <formula>"="</formula>
    </cfRule>
    <cfRule type="cellIs" dxfId="3711" priority="5135" operator="equal">
      <formula>#REF!</formula>
    </cfRule>
  </conditionalFormatting>
  <conditionalFormatting sqref="AU51:BD51">
    <cfRule type="cellIs" dxfId="3710" priority="5130" operator="equal">
      <formula>#REF!</formula>
    </cfRule>
    <cfRule type="cellIs" dxfId="3709" priority="5131" operator="equal">
      <formula>"="</formula>
    </cfRule>
    <cfRule type="cellIs" dxfId="3708" priority="5132" operator="equal">
      <formula>#REF!</formula>
    </cfRule>
  </conditionalFormatting>
  <conditionalFormatting sqref="AU51:BD51">
    <cfRule type="cellIs" dxfId="3707" priority="5126" operator="equal">
      <formula>"В"</formula>
    </cfRule>
    <cfRule type="cellIs" dxfId="3706" priority="5127" operator="equal">
      <formula>"//"</formula>
    </cfRule>
    <cfRule type="cellIs" dxfId="3705" priority="5128" operator="equal">
      <formula>"А"</formula>
    </cfRule>
    <cfRule type="cellIs" dxfId="3704" priority="5129" operator="equal">
      <formula>"Н"</formula>
    </cfRule>
  </conditionalFormatting>
  <conditionalFormatting sqref="AU51:BD51">
    <cfRule type="cellIs" dxfId="3703" priority="5122" operator="equal">
      <formula>"В"</formula>
    </cfRule>
    <cfRule type="cellIs" dxfId="3702" priority="5123" operator="equal">
      <formula>"//"</formula>
    </cfRule>
    <cfRule type="cellIs" dxfId="3701" priority="5124" operator="equal">
      <formula>"А"</formula>
    </cfRule>
    <cfRule type="cellIs" dxfId="3700" priority="5125" operator="equal">
      <formula>"Н"</formula>
    </cfRule>
  </conditionalFormatting>
  <conditionalFormatting sqref="BD51:BF52">
    <cfRule type="cellIs" dxfId="3699" priority="5119" operator="equal">
      <formula>#REF!</formula>
    </cfRule>
    <cfRule type="cellIs" dxfId="3698" priority="5120" operator="equal">
      <formula>"="</formula>
    </cfRule>
    <cfRule type="cellIs" dxfId="3697" priority="5121" operator="equal">
      <formula>#REF!</formula>
    </cfRule>
  </conditionalFormatting>
  <conditionalFormatting sqref="BD51:BF52">
    <cfRule type="cellIs" dxfId="3696" priority="5115" operator="equal">
      <formula>"В"</formula>
    </cfRule>
    <cfRule type="cellIs" dxfId="3695" priority="5116" operator="equal">
      <formula>"//"</formula>
    </cfRule>
    <cfRule type="cellIs" dxfId="3694" priority="5117" operator="equal">
      <formula>"А"</formula>
    </cfRule>
    <cfRule type="cellIs" dxfId="3693" priority="5118" operator="equal">
      <formula>"Н"</formula>
    </cfRule>
  </conditionalFormatting>
  <conditionalFormatting sqref="BD51:BF52">
    <cfRule type="cellIs" dxfId="3692" priority="5111" operator="equal">
      <formula>"В"</formula>
    </cfRule>
    <cfRule type="cellIs" dxfId="3691" priority="5112" operator="equal">
      <formula>"//"</formula>
    </cfRule>
    <cfRule type="cellIs" dxfId="3690" priority="5113" operator="equal">
      <formula>"А"</formula>
    </cfRule>
    <cfRule type="cellIs" dxfId="3689" priority="5114" operator="equal">
      <formula>"Н"</formula>
    </cfRule>
  </conditionalFormatting>
  <conditionalFormatting sqref="AN51">
    <cfRule type="cellIs" dxfId="3688" priority="5097" operator="equal">
      <formula>#REF!</formula>
    </cfRule>
    <cfRule type="cellIs" dxfId="3687" priority="5098" operator="equal">
      <formula>"="</formula>
    </cfRule>
    <cfRule type="cellIs" dxfId="3686" priority="5099" operator="equal">
      <formula>$R$113</formula>
    </cfRule>
  </conditionalFormatting>
  <conditionalFormatting sqref="AN51">
    <cfRule type="cellIs" dxfId="3685" priority="5094" operator="equal">
      <formula>#REF!</formula>
    </cfRule>
    <cfRule type="cellIs" dxfId="3684" priority="5095" operator="equal">
      <formula>"="</formula>
    </cfRule>
    <cfRule type="cellIs" dxfId="3683" priority="5096" operator="equal">
      <formula>#REF!</formula>
    </cfRule>
  </conditionalFormatting>
  <conditionalFormatting sqref="AN51">
    <cfRule type="cellIs" dxfId="3682" priority="5090" operator="equal">
      <formula>"В"</formula>
    </cfRule>
    <cfRule type="cellIs" dxfId="3681" priority="5091" operator="equal">
      <formula>"//"</formula>
    </cfRule>
    <cfRule type="cellIs" dxfId="3680" priority="5092" operator="equal">
      <formula>"А"</formula>
    </cfRule>
    <cfRule type="cellIs" dxfId="3679" priority="5093" operator="equal">
      <formula>"Н"</formula>
    </cfRule>
  </conditionalFormatting>
  <conditionalFormatting sqref="AN51">
    <cfRule type="cellIs" dxfId="3678" priority="5086" operator="equal">
      <formula>"В"</formula>
    </cfRule>
    <cfRule type="cellIs" dxfId="3677" priority="5087" operator="equal">
      <formula>"//"</formula>
    </cfRule>
    <cfRule type="cellIs" dxfId="3676" priority="5088" operator="equal">
      <formula>"А"</formula>
    </cfRule>
    <cfRule type="cellIs" dxfId="3675" priority="5089" operator="equal">
      <formula>"Н"</formula>
    </cfRule>
  </conditionalFormatting>
  <conditionalFormatting sqref="AO51">
    <cfRule type="cellIs" dxfId="3674" priority="5004" operator="equal">
      <formula>#REF!</formula>
    </cfRule>
    <cfRule type="cellIs" dxfId="3673" priority="5005" operator="equal">
      <formula>"="</formula>
    </cfRule>
    <cfRule type="cellIs" dxfId="3672" priority="5006" operator="equal">
      <formula>$R$113</formula>
    </cfRule>
  </conditionalFormatting>
  <conditionalFormatting sqref="AO51">
    <cfRule type="cellIs" dxfId="3671" priority="5001" operator="equal">
      <formula>#REF!</formula>
    </cfRule>
    <cfRule type="cellIs" dxfId="3670" priority="5002" operator="equal">
      <formula>"="</formula>
    </cfRule>
    <cfRule type="cellIs" dxfId="3669" priority="5003" operator="equal">
      <formula>#REF!</formula>
    </cfRule>
  </conditionalFormatting>
  <conditionalFormatting sqref="AO51">
    <cfRule type="cellIs" dxfId="3668" priority="4997" operator="equal">
      <formula>"В"</formula>
    </cfRule>
    <cfRule type="cellIs" dxfId="3667" priority="4998" operator="equal">
      <formula>"//"</formula>
    </cfRule>
    <cfRule type="cellIs" dxfId="3666" priority="4999" operator="equal">
      <formula>"А"</formula>
    </cfRule>
    <cfRule type="cellIs" dxfId="3665" priority="5000" operator="equal">
      <formula>"Н"</formula>
    </cfRule>
  </conditionalFormatting>
  <conditionalFormatting sqref="AO51">
    <cfRule type="cellIs" dxfId="3664" priority="4993" operator="equal">
      <formula>"В"</formula>
    </cfRule>
    <cfRule type="cellIs" dxfId="3663" priority="4994" operator="equal">
      <formula>"//"</formula>
    </cfRule>
    <cfRule type="cellIs" dxfId="3662" priority="4995" operator="equal">
      <formula>"А"</formula>
    </cfRule>
    <cfRule type="cellIs" dxfId="3661" priority="4996" operator="equal">
      <formula>"Н"</formula>
    </cfRule>
  </conditionalFormatting>
  <conditionalFormatting sqref="AM52:AO52">
    <cfRule type="cellIs" dxfId="3660" priority="4990" operator="equal">
      <formula>#REF!</formula>
    </cfRule>
    <cfRule type="cellIs" dxfId="3659" priority="4991" operator="equal">
      <formula>"="</formula>
    </cfRule>
    <cfRule type="cellIs" dxfId="3658" priority="4992" operator="equal">
      <formula>$P$38</formula>
    </cfRule>
  </conditionalFormatting>
  <conditionalFormatting sqref="AM52:AO52">
    <cfRule type="cellIs" dxfId="3657" priority="4987" operator="equal">
      <formula>#REF!</formula>
    </cfRule>
    <cfRule type="cellIs" dxfId="3656" priority="4988" operator="equal">
      <formula>"="</formula>
    </cfRule>
    <cfRule type="cellIs" dxfId="3655" priority="4989" operator="equal">
      <formula>#REF!</formula>
    </cfRule>
  </conditionalFormatting>
  <conditionalFormatting sqref="AM52:AO52">
    <cfRule type="cellIs" dxfId="3654" priority="4983" operator="equal">
      <formula>"В"</formula>
    </cfRule>
    <cfRule type="cellIs" dxfId="3653" priority="4984" operator="equal">
      <formula>"//"</formula>
    </cfRule>
    <cfRule type="cellIs" dxfId="3652" priority="4985" operator="equal">
      <formula>"А"</formula>
    </cfRule>
    <cfRule type="cellIs" dxfId="3651" priority="4986" operator="equal">
      <formula>"Н"</formula>
    </cfRule>
  </conditionalFormatting>
  <conditionalFormatting sqref="AM52:AO52">
    <cfRule type="cellIs" dxfId="3650" priority="4979" operator="equal">
      <formula>"В"</formula>
    </cfRule>
    <cfRule type="cellIs" dxfId="3649" priority="4980" operator="equal">
      <formula>"//"</formula>
    </cfRule>
    <cfRule type="cellIs" dxfId="3648" priority="4981" operator="equal">
      <formula>"А"</formula>
    </cfRule>
    <cfRule type="cellIs" dxfId="3647" priority="4982" operator="equal">
      <formula>"Н"</formula>
    </cfRule>
  </conditionalFormatting>
  <conditionalFormatting sqref="AG51:AK51">
    <cfRule type="cellIs" dxfId="3646" priority="4948" operator="equal">
      <formula>#REF!</formula>
    </cfRule>
    <cfRule type="cellIs" dxfId="3645" priority="4949" operator="equal">
      <formula>"="</formula>
    </cfRule>
    <cfRule type="cellIs" dxfId="3644" priority="4950" operator="equal">
      <formula>#REF!</formula>
    </cfRule>
  </conditionalFormatting>
  <conditionalFormatting sqref="AG51:AK51">
    <cfRule type="cellIs" dxfId="3643" priority="4944" operator="equal">
      <formula>"В"</formula>
    </cfRule>
    <cfRule type="cellIs" dxfId="3642" priority="4945" operator="equal">
      <formula>"//"</formula>
    </cfRule>
    <cfRule type="cellIs" dxfId="3641" priority="4946" operator="equal">
      <formula>"А"</formula>
    </cfRule>
    <cfRule type="cellIs" dxfId="3640" priority="4947" operator="equal">
      <formula>"Н"</formula>
    </cfRule>
  </conditionalFormatting>
  <conditionalFormatting sqref="D56:G56">
    <cfRule type="cellIs" dxfId="3639" priority="4853" operator="equal">
      <formula>#REF!</formula>
    </cfRule>
    <cfRule type="cellIs" dxfId="3638" priority="4854" operator="equal">
      <formula>"="</formula>
    </cfRule>
    <cfRule type="cellIs" dxfId="3637" priority="4855" operator="equal">
      <formula>#REF!</formula>
    </cfRule>
  </conditionalFormatting>
  <conditionalFormatting sqref="D56:G56">
    <cfRule type="cellIs" dxfId="3636" priority="4850" operator="equal">
      <formula>#REF!</formula>
    </cfRule>
    <cfRule type="cellIs" dxfId="3635" priority="4851" operator="equal">
      <formula>"="</formula>
    </cfRule>
    <cfRule type="cellIs" dxfId="3634" priority="4852" operator="equal">
      <formula>#REF!</formula>
    </cfRule>
  </conditionalFormatting>
  <conditionalFormatting sqref="D56:G56">
    <cfRule type="cellIs" dxfId="3633" priority="4846" operator="equal">
      <formula>"В"</formula>
    </cfRule>
    <cfRule type="cellIs" dxfId="3632" priority="4847" operator="equal">
      <formula>"//"</formula>
    </cfRule>
    <cfRule type="cellIs" dxfId="3631" priority="4848" operator="equal">
      <formula>"А"</formula>
    </cfRule>
    <cfRule type="cellIs" dxfId="3630" priority="4849" operator="equal">
      <formula>"Н"</formula>
    </cfRule>
  </conditionalFormatting>
  <conditionalFormatting sqref="D57:P61">
    <cfRule type="cellIs" dxfId="3629" priority="4843" operator="equal">
      <formula>#REF!</formula>
    </cfRule>
    <cfRule type="cellIs" dxfId="3628" priority="4844" operator="equal">
      <formula>"="</formula>
    </cfRule>
    <cfRule type="cellIs" dxfId="3627" priority="4845" operator="equal">
      <formula>#REF!</formula>
    </cfRule>
  </conditionalFormatting>
  <conditionalFormatting sqref="D57:P61">
    <cfRule type="cellIs" dxfId="3626" priority="4840" operator="equal">
      <formula>#REF!</formula>
    </cfRule>
    <cfRule type="cellIs" dxfId="3625" priority="4841" operator="equal">
      <formula>"="</formula>
    </cfRule>
    <cfRule type="cellIs" dxfId="3624" priority="4842" operator="equal">
      <formula>#REF!</formula>
    </cfRule>
  </conditionalFormatting>
  <conditionalFormatting sqref="D57:P61">
    <cfRule type="cellIs" dxfId="3623" priority="4836" operator="equal">
      <formula>"В"</formula>
    </cfRule>
    <cfRule type="cellIs" dxfId="3622" priority="4837" operator="equal">
      <formula>"//"</formula>
    </cfRule>
    <cfRule type="cellIs" dxfId="3621" priority="4838" operator="equal">
      <formula>"А"</formula>
    </cfRule>
    <cfRule type="cellIs" dxfId="3620" priority="4839" operator="equal">
      <formula>"Н"</formula>
    </cfRule>
  </conditionalFormatting>
  <conditionalFormatting sqref="W60:AB60 W58:AA59">
    <cfRule type="cellIs" dxfId="3619" priority="4795" operator="equal">
      <formula>"В"</formula>
    </cfRule>
    <cfRule type="cellIs" dxfId="3618" priority="4796" operator="equal">
      <formula>"//"</formula>
    </cfRule>
    <cfRule type="cellIs" dxfId="3617" priority="4797" operator="equal">
      <formula>"А"</formula>
    </cfRule>
    <cfRule type="cellIs" dxfId="3616" priority="4798" operator="equal">
      <formula>"Н"</formula>
    </cfRule>
  </conditionalFormatting>
  <conditionalFormatting sqref="W60:AB60 W58:AA59">
    <cfRule type="cellIs" dxfId="3615" priority="4791" operator="equal">
      <formula>"В"</formula>
    </cfRule>
    <cfRule type="cellIs" dxfId="3614" priority="4792" operator="equal">
      <formula>"//"</formula>
    </cfRule>
    <cfRule type="cellIs" dxfId="3613" priority="4793" operator="equal">
      <formula>"А"</formula>
    </cfRule>
    <cfRule type="cellIs" dxfId="3612" priority="4794" operator="equal">
      <formula>"Н"</formula>
    </cfRule>
  </conditionalFormatting>
  <conditionalFormatting sqref="AD61:AH61">
    <cfRule type="cellIs" dxfId="3611" priority="4788" operator="equal">
      <formula>#REF!</formula>
    </cfRule>
    <cfRule type="cellIs" dxfId="3610" priority="4789" operator="equal">
      <formula>"="</formula>
    </cfRule>
    <cfRule type="cellIs" dxfId="3609" priority="4790" operator="equal">
      <formula>#REF!</formula>
    </cfRule>
  </conditionalFormatting>
  <conditionalFormatting sqref="AD61:AH61">
    <cfRule type="cellIs" dxfId="3608" priority="4785" operator="equal">
      <formula>#REF!</formula>
    </cfRule>
    <cfRule type="cellIs" dxfId="3607" priority="4786" operator="equal">
      <formula>"="</formula>
    </cfRule>
    <cfRule type="cellIs" dxfId="3606" priority="4787" operator="equal">
      <formula>#REF!</formula>
    </cfRule>
  </conditionalFormatting>
  <conditionalFormatting sqref="AD61:AH61">
    <cfRule type="cellIs" dxfId="3605" priority="4781" operator="equal">
      <formula>"В"</formula>
    </cfRule>
    <cfRule type="cellIs" dxfId="3604" priority="4782" operator="equal">
      <formula>"//"</formula>
    </cfRule>
    <cfRule type="cellIs" dxfId="3603" priority="4783" operator="equal">
      <formula>"А"</formula>
    </cfRule>
    <cfRule type="cellIs" dxfId="3602" priority="4784" operator="equal">
      <formula>"Н"</formula>
    </cfRule>
  </conditionalFormatting>
  <conditionalFormatting sqref="BF58">
    <cfRule type="cellIs" dxfId="3601" priority="4764" operator="equal">
      <formula>#REF!</formula>
    </cfRule>
    <cfRule type="cellIs" dxfId="3600" priority="4765" operator="equal">
      <formula>"="</formula>
    </cfRule>
    <cfRule type="cellIs" dxfId="3599" priority="4766" operator="equal">
      <formula>#REF!</formula>
    </cfRule>
  </conditionalFormatting>
  <conditionalFormatting sqref="BF58">
    <cfRule type="cellIs" dxfId="3598" priority="4760" operator="equal">
      <formula>"В"</formula>
    </cfRule>
    <cfRule type="cellIs" dxfId="3597" priority="4761" operator="equal">
      <formula>"//"</formula>
    </cfRule>
    <cfRule type="cellIs" dxfId="3596" priority="4762" operator="equal">
      <formula>"А"</formula>
    </cfRule>
    <cfRule type="cellIs" dxfId="3595" priority="4763" operator="equal">
      <formula>"Н"</formula>
    </cfRule>
  </conditionalFormatting>
  <conditionalFormatting sqref="BF61">
    <cfRule type="cellIs" dxfId="3594" priority="4757" operator="equal">
      <formula>#REF!</formula>
    </cfRule>
    <cfRule type="cellIs" dxfId="3593" priority="4758" operator="equal">
      <formula>"="</formula>
    </cfRule>
    <cfRule type="cellIs" dxfId="3592" priority="4759" operator="equal">
      <formula>#REF!</formula>
    </cfRule>
  </conditionalFormatting>
  <conditionalFormatting sqref="BF61">
    <cfRule type="cellIs" dxfId="3591" priority="4753" operator="equal">
      <formula>"В"</formula>
    </cfRule>
    <cfRule type="cellIs" dxfId="3590" priority="4754" operator="equal">
      <formula>"//"</formula>
    </cfRule>
    <cfRule type="cellIs" dxfId="3589" priority="4755" operator="equal">
      <formula>"А"</formula>
    </cfRule>
    <cfRule type="cellIs" dxfId="3588" priority="4756" operator="equal">
      <formula>"Н"</formula>
    </cfRule>
  </conditionalFormatting>
  <conditionalFormatting sqref="AR56:AS56">
    <cfRule type="cellIs" dxfId="3587" priority="4750" operator="equal">
      <formula>#REF!</formula>
    </cfRule>
    <cfRule type="cellIs" dxfId="3586" priority="4751" operator="equal">
      <formula>"="</formula>
    </cfRule>
    <cfRule type="cellIs" dxfId="3585" priority="4752" operator="equal">
      <formula>#REF!</formula>
    </cfRule>
  </conditionalFormatting>
  <conditionalFormatting sqref="AR56:AS56">
    <cfRule type="cellIs" dxfId="3584" priority="4747" operator="equal">
      <formula>#REF!</formula>
    </cfRule>
    <cfRule type="cellIs" dxfId="3583" priority="4748" operator="equal">
      <formula>"="</formula>
    </cfRule>
    <cfRule type="cellIs" dxfId="3582" priority="4749" operator="equal">
      <formula>#REF!</formula>
    </cfRule>
  </conditionalFormatting>
  <conditionalFormatting sqref="AR56:AS56">
    <cfRule type="cellIs" dxfId="3581" priority="4743" operator="equal">
      <formula>"В"</formula>
    </cfRule>
    <cfRule type="cellIs" dxfId="3580" priority="4744" operator="equal">
      <formula>"//"</formula>
    </cfRule>
    <cfRule type="cellIs" dxfId="3579" priority="4745" operator="equal">
      <formula>"А"</formula>
    </cfRule>
    <cfRule type="cellIs" dxfId="3578" priority="4746" operator="equal">
      <formula>"Н"</formula>
    </cfRule>
  </conditionalFormatting>
  <conditionalFormatting sqref="AR56:AS56">
    <cfRule type="cellIs" dxfId="3577" priority="4739" operator="equal">
      <formula>"В"</formula>
    </cfRule>
    <cfRule type="cellIs" dxfId="3576" priority="4740" operator="equal">
      <formula>"//"</formula>
    </cfRule>
    <cfRule type="cellIs" dxfId="3575" priority="4741" operator="equal">
      <formula>"А"</formula>
    </cfRule>
    <cfRule type="cellIs" dxfId="3574" priority="4742" operator="equal">
      <formula>"Н"</formula>
    </cfRule>
  </conditionalFormatting>
  <conditionalFormatting sqref="AR56:AS56">
    <cfRule type="cellIs" dxfId="3573" priority="4735" operator="equal">
      <formula>"В"</formula>
    </cfRule>
    <cfRule type="cellIs" dxfId="3572" priority="4736" operator="equal">
      <formula>"//"</formula>
    </cfRule>
    <cfRule type="cellIs" dxfId="3571" priority="4737" operator="equal">
      <formula>"А"</formula>
    </cfRule>
    <cfRule type="cellIs" dxfId="3570" priority="4738" operator="equal">
      <formula>"Н"</formula>
    </cfRule>
  </conditionalFormatting>
  <conditionalFormatting sqref="AR56:AS56">
    <cfRule type="cellIs" dxfId="3569" priority="4731" operator="equal">
      <formula>"В"</formula>
    </cfRule>
    <cfRule type="cellIs" dxfId="3568" priority="4732" operator="equal">
      <formula>"//"</formula>
    </cfRule>
    <cfRule type="cellIs" dxfId="3567" priority="4733" operator="equal">
      <formula>"А"</formula>
    </cfRule>
    <cfRule type="cellIs" dxfId="3566" priority="4734" operator="equal">
      <formula>"Н"</formula>
    </cfRule>
  </conditionalFormatting>
  <conditionalFormatting sqref="AR56:AS56">
    <cfRule type="cellIs" dxfId="3565" priority="4727" operator="equal">
      <formula>"В"</formula>
    </cfRule>
    <cfRule type="cellIs" dxfId="3564" priority="4728" operator="equal">
      <formula>"//"</formula>
    </cfRule>
    <cfRule type="cellIs" dxfId="3563" priority="4729" operator="equal">
      <formula>"А"</formula>
    </cfRule>
    <cfRule type="cellIs" dxfId="3562" priority="4730" operator="equal">
      <formula>"Н"</formula>
    </cfRule>
  </conditionalFormatting>
  <conditionalFormatting sqref="AM57">
    <cfRule type="cellIs" dxfId="3561" priority="4671" operator="equal">
      <formula>"В"</formula>
    </cfRule>
    <cfRule type="cellIs" dxfId="3560" priority="4672" operator="equal">
      <formula>"//"</formula>
    </cfRule>
    <cfRule type="cellIs" dxfId="3559" priority="4673" operator="equal">
      <formula>"А"</formula>
    </cfRule>
    <cfRule type="cellIs" dxfId="3558" priority="4674" operator="equal">
      <formula>"Н"</formula>
    </cfRule>
  </conditionalFormatting>
  <conditionalFormatting sqref="AM57">
    <cfRule type="cellIs" dxfId="3557" priority="4667" operator="equal">
      <formula>"В"</formula>
    </cfRule>
    <cfRule type="cellIs" dxfId="3556" priority="4668" operator="equal">
      <formula>"//"</formula>
    </cfRule>
    <cfRule type="cellIs" dxfId="3555" priority="4669" operator="equal">
      <formula>"А"</formula>
    </cfRule>
    <cfRule type="cellIs" dxfId="3554" priority="4670" operator="equal">
      <formula>"Н"</formula>
    </cfRule>
  </conditionalFormatting>
  <conditionalFormatting sqref="AM57">
    <cfRule type="cellIs" dxfId="3553" priority="4663" operator="equal">
      <formula>"В"</formula>
    </cfRule>
    <cfRule type="cellIs" dxfId="3552" priority="4664" operator="equal">
      <formula>"//"</formula>
    </cfRule>
    <cfRule type="cellIs" dxfId="3551" priority="4665" operator="equal">
      <formula>"А"</formula>
    </cfRule>
    <cfRule type="cellIs" dxfId="3550" priority="4666" operator="equal">
      <formula>"Н"</formula>
    </cfRule>
  </conditionalFormatting>
  <conditionalFormatting sqref="AM57">
    <cfRule type="cellIs" dxfId="3549" priority="4659" operator="equal">
      <formula>"В"</formula>
    </cfRule>
    <cfRule type="cellIs" dxfId="3548" priority="4660" operator="equal">
      <formula>"//"</formula>
    </cfRule>
    <cfRule type="cellIs" dxfId="3547" priority="4661" operator="equal">
      <formula>"А"</formula>
    </cfRule>
    <cfRule type="cellIs" dxfId="3546" priority="4662" operator="equal">
      <formula>"Н"</formula>
    </cfRule>
  </conditionalFormatting>
  <conditionalFormatting sqref="AI58:AL58">
    <cfRule type="cellIs" dxfId="3545" priority="4655" operator="equal">
      <formula>"В"</formula>
    </cfRule>
    <cfRule type="cellIs" dxfId="3544" priority="4656" operator="equal">
      <formula>"//"</formula>
    </cfRule>
    <cfRule type="cellIs" dxfId="3543" priority="4657" operator="equal">
      <formula>"А"</formula>
    </cfRule>
    <cfRule type="cellIs" dxfId="3542" priority="4658" operator="equal">
      <formula>"Н"</formula>
    </cfRule>
  </conditionalFormatting>
  <conditionalFormatting sqref="AI58:AL58">
    <cfRule type="cellIs" dxfId="3541" priority="4651" operator="equal">
      <formula>"В"</formula>
    </cfRule>
    <cfRule type="cellIs" dxfId="3540" priority="4652" operator="equal">
      <formula>"//"</formula>
    </cfRule>
    <cfRule type="cellIs" dxfId="3539" priority="4653" operator="equal">
      <formula>"А"</formula>
    </cfRule>
    <cfRule type="cellIs" dxfId="3538" priority="4654" operator="equal">
      <formula>"Н"</formula>
    </cfRule>
  </conditionalFormatting>
  <conditionalFormatting sqref="AI58:AL58">
    <cfRule type="cellIs" dxfId="3537" priority="4647" operator="equal">
      <formula>"В"</formula>
    </cfRule>
    <cfRule type="cellIs" dxfId="3536" priority="4648" operator="equal">
      <formula>"//"</formula>
    </cfRule>
    <cfRule type="cellIs" dxfId="3535" priority="4649" operator="equal">
      <formula>"А"</formula>
    </cfRule>
    <cfRule type="cellIs" dxfId="3534" priority="4650" operator="equal">
      <formula>"Н"</formula>
    </cfRule>
  </conditionalFormatting>
  <conditionalFormatting sqref="AI58:AL58">
    <cfRule type="cellIs" dxfId="3533" priority="4643" operator="equal">
      <formula>"В"</formula>
    </cfRule>
    <cfRule type="cellIs" dxfId="3532" priority="4644" operator="equal">
      <formula>"//"</formula>
    </cfRule>
    <cfRule type="cellIs" dxfId="3531" priority="4645" operator="equal">
      <formula>"А"</formula>
    </cfRule>
    <cfRule type="cellIs" dxfId="3530" priority="4646" operator="equal">
      <formula>"Н"</formula>
    </cfRule>
  </conditionalFormatting>
  <conditionalFormatting sqref="AM60">
    <cfRule type="cellIs" dxfId="3529" priority="4639" operator="equal">
      <formula>"В"</formula>
    </cfRule>
    <cfRule type="cellIs" dxfId="3528" priority="4640" operator="equal">
      <formula>"//"</formula>
    </cfRule>
    <cfRule type="cellIs" dxfId="3527" priority="4641" operator="equal">
      <formula>"А"</formula>
    </cfRule>
    <cfRule type="cellIs" dxfId="3526" priority="4642" operator="equal">
      <formula>"Н"</formula>
    </cfRule>
  </conditionalFormatting>
  <conditionalFormatting sqref="AM60">
    <cfRule type="cellIs" dxfId="3525" priority="4635" operator="equal">
      <formula>"В"</formula>
    </cfRule>
    <cfRule type="cellIs" dxfId="3524" priority="4636" operator="equal">
      <formula>"//"</formula>
    </cfRule>
    <cfRule type="cellIs" dxfId="3523" priority="4637" operator="equal">
      <formula>"А"</formula>
    </cfRule>
    <cfRule type="cellIs" dxfId="3522" priority="4638" operator="equal">
      <formula>"Н"</formula>
    </cfRule>
  </conditionalFormatting>
  <conditionalFormatting sqref="AM60">
    <cfRule type="cellIs" dxfId="3521" priority="4631" operator="equal">
      <formula>"В"</formula>
    </cfRule>
    <cfRule type="cellIs" dxfId="3520" priority="4632" operator="equal">
      <formula>"//"</formula>
    </cfRule>
    <cfRule type="cellIs" dxfId="3519" priority="4633" operator="equal">
      <formula>"А"</formula>
    </cfRule>
    <cfRule type="cellIs" dxfId="3518" priority="4634" operator="equal">
      <formula>"Н"</formula>
    </cfRule>
  </conditionalFormatting>
  <conditionalFormatting sqref="AM60">
    <cfRule type="cellIs" dxfId="3517" priority="4627" operator="equal">
      <formula>"В"</formula>
    </cfRule>
    <cfRule type="cellIs" dxfId="3516" priority="4628" operator="equal">
      <formula>"//"</formula>
    </cfRule>
    <cfRule type="cellIs" dxfId="3515" priority="4629" operator="equal">
      <formula>"А"</formula>
    </cfRule>
    <cfRule type="cellIs" dxfId="3514" priority="4630" operator="equal">
      <formula>"Н"</formula>
    </cfRule>
  </conditionalFormatting>
  <conditionalFormatting sqref="AM60">
    <cfRule type="cellIs" dxfId="3513" priority="4623" operator="equal">
      <formula>"В"</formula>
    </cfRule>
    <cfRule type="cellIs" dxfId="3512" priority="4624" operator="equal">
      <formula>"//"</formula>
    </cfRule>
    <cfRule type="cellIs" dxfId="3511" priority="4625" operator="equal">
      <formula>"А"</formula>
    </cfRule>
    <cfRule type="cellIs" dxfId="3510" priority="4626" operator="equal">
      <formula>"Н"</formula>
    </cfRule>
  </conditionalFormatting>
  <conditionalFormatting sqref="F68:R68">
    <cfRule type="cellIs" dxfId="3509" priority="4592" operator="equal">
      <formula>#REF!</formula>
    </cfRule>
    <cfRule type="cellIs" dxfId="3508" priority="4593" operator="equal">
      <formula>"="</formula>
    </cfRule>
    <cfRule type="cellIs" dxfId="3507" priority="4594" operator="equal">
      <formula>#REF!</formula>
    </cfRule>
  </conditionalFormatting>
  <conditionalFormatting sqref="F68:R68">
    <cfRule type="cellIs" dxfId="3506" priority="4589" operator="equal">
      <formula>#REF!</formula>
    </cfRule>
    <cfRule type="cellIs" dxfId="3505" priority="4590" operator="equal">
      <formula>"="</formula>
    </cfRule>
    <cfRule type="cellIs" dxfId="3504" priority="4591" operator="equal">
      <formula>#REF!</formula>
    </cfRule>
  </conditionalFormatting>
  <conditionalFormatting sqref="F68:R68">
    <cfRule type="cellIs" dxfId="3503" priority="4585" operator="equal">
      <formula>"В"</formula>
    </cfRule>
    <cfRule type="cellIs" dxfId="3502" priority="4586" operator="equal">
      <formula>"//"</formula>
    </cfRule>
    <cfRule type="cellIs" dxfId="3501" priority="4587" operator="equal">
      <formula>"А"</formula>
    </cfRule>
    <cfRule type="cellIs" dxfId="3500" priority="4588" operator="equal">
      <formula>"Н"</formula>
    </cfRule>
  </conditionalFormatting>
  <conditionalFormatting sqref="AG68:AR68">
    <cfRule type="cellIs" dxfId="3499" priority="4582" operator="equal">
      <formula>#REF!</formula>
    </cfRule>
    <cfRule type="cellIs" dxfId="3498" priority="4583" operator="equal">
      <formula>"="</formula>
    </cfRule>
    <cfRule type="cellIs" dxfId="3497" priority="4584" operator="equal">
      <formula>#REF!</formula>
    </cfRule>
  </conditionalFormatting>
  <conditionalFormatting sqref="AG68:AR68">
    <cfRule type="cellIs" dxfId="3496" priority="4579" operator="equal">
      <formula>#REF!</formula>
    </cfRule>
    <cfRule type="cellIs" dxfId="3495" priority="4580" operator="equal">
      <formula>"="</formula>
    </cfRule>
    <cfRule type="cellIs" dxfId="3494" priority="4581" operator="equal">
      <formula>#REF!</formula>
    </cfRule>
  </conditionalFormatting>
  <conditionalFormatting sqref="AG68:AR68">
    <cfRule type="cellIs" dxfId="3493" priority="4575" operator="equal">
      <formula>"В"</formula>
    </cfRule>
    <cfRule type="cellIs" dxfId="3492" priority="4576" operator="equal">
      <formula>"//"</formula>
    </cfRule>
    <cfRule type="cellIs" dxfId="3491" priority="4577" operator="equal">
      <formula>"А"</formula>
    </cfRule>
    <cfRule type="cellIs" dxfId="3490" priority="4578" operator="equal">
      <formula>"Н"</formula>
    </cfRule>
  </conditionalFormatting>
  <conditionalFormatting sqref="U66:V68">
    <cfRule type="cellIs" dxfId="3489" priority="4572" operator="equal">
      <formula>#REF!</formula>
    </cfRule>
    <cfRule type="cellIs" dxfId="3488" priority="4573" operator="equal">
      <formula>"="</formula>
    </cfRule>
    <cfRule type="cellIs" dxfId="3487" priority="4574" operator="equal">
      <formula>$R$113</formula>
    </cfRule>
  </conditionalFormatting>
  <conditionalFormatting sqref="U66:V68">
    <cfRule type="cellIs" dxfId="3486" priority="4569" operator="equal">
      <formula>#REF!</formula>
    </cfRule>
    <cfRule type="cellIs" dxfId="3485" priority="4570" operator="equal">
      <formula>"="</formula>
    </cfRule>
    <cfRule type="cellIs" dxfId="3484" priority="4571" operator="equal">
      <formula>#REF!</formula>
    </cfRule>
  </conditionalFormatting>
  <conditionalFormatting sqref="U66:V68">
    <cfRule type="cellIs" dxfId="3483" priority="4565" operator="equal">
      <formula>"В"</formula>
    </cfRule>
    <cfRule type="cellIs" dxfId="3482" priority="4566" operator="equal">
      <formula>"//"</formula>
    </cfRule>
    <cfRule type="cellIs" dxfId="3481" priority="4567" operator="equal">
      <formula>"А"</formula>
    </cfRule>
    <cfRule type="cellIs" dxfId="3480" priority="4568" operator="equal">
      <formula>"Н"</formula>
    </cfRule>
  </conditionalFormatting>
  <conditionalFormatting sqref="U66:V68">
    <cfRule type="cellIs" dxfId="3479" priority="4561" operator="equal">
      <formula>"В"</formula>
    </cfRule>
    <cfRule type="cellIs" dxfId="3478" priority="4562" operator="equal">
      <formula>"//"</formula>
    </cfRule>
    <cfRule type="cellIs" dxfId="3477" priority="4563" operator="equal">
      <formula>"А"</formula>
    </cfRule>
    <cfRule type="cellIs" dxfId="3476" priority="4564" operator="equal">
      <formula>"Н"</formula>
    </cfRule>
  </conditionalFormatting>
  <conditionalFormatting sqref="S68:T68">
    <cfRule type="cellIs" dxfId="3475" priority="4558" operator="equal">
      <formula>#REF!</formula>
    </cfRule>
    <cfRule type="cellIs" dxfId="3474" priority="4559" operator="equal">
      <formula>"="</formula>
    </cfRule>
    <cfRule type="cellIs" dxfId="3473" priority="4560" operator="equal">
      <formula>#REF!</formula>
    </cfRule>
  </conditionalFormatting>
  <conditionalFormatting sqref="S68:T68">
    <cfRule type="cellIs" dxfId="3472" priority="4555" operator="equal">
      <formula>#REF!</formula>
    </cfRule>
    <cfRule type="cellIs" dxfId="3471" priority="4556" operator="equal">
      <formula>"="</formula>
    </cfRule>
    <cfRule type="cellIs" dxfId="3470" priority="4557" operator="equal">
      <formula>#REF!</formula>
    </cfRule>
  </conditionalFormatting>
  <conditionalFormatting sqref="S68:T68">
    <cfRule type="cellIs" dxfId="3469" priority="4551" operator="equal">
      <formula>"В"</formula>
    </cfRule>
    <cfRule type="cellIs" dxfId="3468" priority="4552" operator="equal">
      <formula>"//"</formula>
    </cfRule>
    <cfRule type="cellIs" dxfId="3467" priority="4553" operator="equal">
      <formula>"А"</formula>
    </cfRule>
    <cfRule type="cellIs" dxfId="3466" priority="4554" operator="equal">
      <formula>"Н"</formula>
    </cfRule>
  </conditionalFormatting>
  <conditionalFormatting sqref="D28:P28">
    <cfRule type="cellIs" dxfId="3465" priority="4506" operator="equal">
      <formula>#REF!</formula>
    </cfRule>
    <cfRule type="cellIs" dxfId="3464" priority="4507" operator="equal">
      <formula>"="</formula>
    </cfRule>
    <cfRule type="cellIs" dxfId="3463" priority="4508" operator="equal">
      <formula>#REF!</formula>
    </cfRule>
  </conditionalFormatting>
  <conditionalFormatting sqref="D28:P28">
    <cfRule type="cellIs" dxfId="3462" priority="4503" operator="equal">
      <formula>#REF!</formula>
    </cfRule>
    <cfRule type="cellIs" dxfId="3461" priority="4504" operator="equal">
      <formula>"="</formula>
    </cfRule>
    <cfRule type="cellIs" dxfId="3460" priority="4505" operator="equal">
      <formula>#REF!</formula>
    </cfRule>
  </conditionalFormatting>
  <conditionalFormatting sqref="D28:P28">
    <cfRule type="cellIs" dxfId="3459" priority="4499" operator="equal">
      <formula>"В"</formula>
    </cfRule>
    <cfRule type="cellIs" dxfId="3458" priority="4500" operator="equal">
      <formula>"//"</formula>
    </cfRule>
    <cfRule type="cellIs" dxfId="3457" priority="4501" operator="equal">
      <formula>"А"</formula>
    </cfRule>
    <cfRule type="cellIs" dxfId="3456" priority="4502" operator="equal">
      <formula>"Н"</formula>
    </cfRule>
  </conditionalFormatting>
  <conditionalFormatting sqref="D31:P31">
    <cfRule type="cellIs" dxfId="3455" priority="4496" operator="equal">
      <formula>#REF!</formula>
    </cfRule>
    <cfRule type="cellIs" dxfId="3454" priority="4497" operator="equal">
      <formula>"="</formula>
    </cfRule>
    <cfRule type="cellIs" dxfId="3453" priority="4498" operator="equal">
      <formula>#REF!</formula>
    </cfRule>
  </conditionalFormatting>
  <conditionalFormatting sqref="D31:P31">
    <cfRule type="cellIs" dxfId="3452" priority="4493" operator="equal">
      <formula>#REF!</formula>
    </cfRule>
    <cfRule type="cellIs" dxfId="3451" priority="4494" operator="equal">
      <formula>"="</formula>
    </cfRule>
    <cfRule type="cellIs" dxfId="3450" priority="4495" operator="equal">
      <formula>#REF!</formula>
    </cfRule>
  </conditionalFormatting>
  <conditionalFormatting sqref="D31:P31">
    <cfRule type="cellIs" dxfId="3449" priority="4489" operator="equal">
      <formula>"В"</formula>
    </cfRule>
    <cfRule type="cellIs" dxfId="3448" priority="4490" operator="equal">
      <formula>"//"</formula>
    </cfRule>
    <cfRule type="cellIs" dxfId="3447" priority="4491" operator="equal">
      <formula>"А"</formula>
    </cfRule>
    <cfRule type="cellIs" dxfId="3446" priority="4492" operator="equal">
      <formula>"Н"</formula>
    </cfRule>
  </conditionalFormatting>
  <conditionalFormatting sqref="AG28:AM28">
    <cfRule type="cellIs" dxfId="3445" priority="4486" operator="equal">
      <formula>#REF!</formula>
    </cfRule>
    <cfRule type="cellIs" dxfId="3444" priority="4487" operator="equal">
      <formula>"="</formula>
    </cfRule>
    <cfRule type="cellIs" dxfId="3443" priority="4488" operator="equal">
      <formula>#REF!</formula>
    </cfRule>
  </conditionalFormatting>
  <conditionalFormatting sqref="AG28:AM28">
    <cfRule type="cellIs" dxfId="3442" priority="4483" operator="equal">
      <formula>#REF!</formula>
    </cfRule>
    <cfRule type="cellIs" dxfId="3441" priority="4484" operator="equal">
      <formula>"="</formula>
    </cfRule>
    <cfRule type="cellIs" dxfId="3440" priority="4485" operator="equal">
      <formula>#REF!</formula>
    </cfRule>
  </conditionalFormatting>
  <conditionalFormatting sqref="AG28:AM28">
    <cfRule type="cellIs" dxfId="3439" priority="4479" operator="equal">
      <formula>"В"</formula>
    </cfRule>
    <cfRule type="cellIs" dxfId="3438" priority="4480" operator="equal">
      <formula>"//"</formula>
    </cfRule>
    <cfRule type="cellIs" dxfId="3437" priority="4481" operator="equal">
      <formula>"А"</formula>
    </cfRule>
    <cfRule type="cellIs" dxfId="3436" priority="4482" operator="equal">
      <formula>"Н"</formula>
    </cfRule>
  </conditionalFormatting>
  <conditionalFormatting sqref="AG31:AN31">
    <cfRule type="cellIs" dxfId="3435" priority="4476" operator="equal">
      <formula>#REF!</formula>
    </cfRule>
    <cfRule type="cellIs" dxfId="3434" priority="4477" operator="equal">
      <formula>"="</formula>
    </cfRule>
    <cfRule type="cellIs" dxfId="3433" priority="4478" operator="equal">
      <formula>#REF!</formula>
    </cfRule>
  </conditionalFormatting>
  <conditionalFormatting sqref="AG31:AN31">
    <cfRule type="cellIs" dxfId="3432" priority="4473" operator="equal">
      <formula>#REF!</formula>
    </cfRule>
    <cfRule type="cellIs" dxfId="3431" priority="4474" operator="equal">
      <formula>"="</formula>
    </cfRule>
    <cfRule type="cellIs" dxfId="3430" priority="4475" operator="equal">
      <formula>#REF!</formula>
    </cfRule>
  </conditionalFormatting>
  <conditionalFormatting sqref="AG31:AN31">
    <cfRule type="cellIs" dxfId="3429" priority="4469" operator="equal">
      <formula>"В"</formula>
    </cfRule>
    <cfRule type="cellIs" dxfId="3428" priority="4470" operator="equal">
      <formula>"//"</formula>
    </cfRule>
    <cfRule type="cellIs" dxfId="3427" priority="4471" operator="equal">
      <formula>"А"</formula>
    </cfRule>
    <cfRule type="cellIs" dxfId="3426" priority="4472" operator="equal">
      <formula>"Н"</formula>
    </cfRule>
  </conditionalFormatting>
  <conditionalFormatting sqref="G14:T14">
    <cfRule type="cellIs" dxfId="3425" priority="4466" operator="equal">
      <formula>#REF!</formula>
    </cfRule>
    <cfRule type="cellIs" dxfId="3424" priority="4467" operator="equal">
      <formula>"="</formula>
    </cfRule>
    <cfRule type="cellIs" dxfId="3423" priority="4468" operator="equal">
      <formula>#REF!</formula>
    </cfRule>
  </conditionalFormatting>
  <conditionalFormatting sqref="G14:T14">
    <cfRule type="cellIs" dxfId="3422" priority="4463" operator="equal">
      <formula>#REF!</formula>
    </cfRule>
    <cfRule type="cellIs" dxfId="3421" priority="4464" operator="equal">
      <formula>"="</formula>
    </cfRule>
    <cfRule type="cellIs" dxfId="3420" priority="4465" operator="equal">
      <formula>#REF!</formula>
    </cfRule>
  </conditionalFormatting>
  <conditionalFormatting sqref="G14:T14">
    <cfRule type="cellIs" dxfId="3419" priority="4459" operator="equal">
      <formula>"В"</formula>
    </cfRule>
    <cfRule type="cellIs" dxfId="3418" priority="4460" operator="equal">
      <formula>"//"</formula>
    </cfRule>
    <cfRule type="cellIs" dxfId="3417" priority="4461" operator="equal">
      <formula>"А"</formula>
    </cfRule>
    <cfRule type="cellIs" dxfId="3416" priority="4462" operator="equal">
      <formula>"Н"</formula>
    </cfRule>
  </conditionalFormatting>
  <conditionalFormatting sqref="AD14:AT14">
    <cfRule type="cellIs" dxfId="3415" priority="4456" operator="equal">
      <formula>#REF!</formula>
    </cfRule>
    <cfRule type="cellIs" dxfId="3414" priority="4457" operator="equal">
      <formula>"="</formula>
    </cfRule>
    <cfRule type="cellIs" dxfId="3413" priority="4458" operator="equal">
      <formula>#REF!</formula>
    </cfRule>
  </conditionalFormatting>
  <conditionalFormatting sqref="AD14:AT14">
    <cfRule type="cellIs" dxfId="3412" priority="4453" operator="equal">
      <formula>#REF!</formula>
    </cfRule>
    <cfRule type="cellIs" dxfId="3411" priority="4454" operator="equal">
      <formula>"="</formula>
    </cfRule>
    <cfRule type="cellIs" dxfId="3410" priority="4455" operator="equal">
      <formula>#REF!</formula>
    </cfRule>
  </conditionalFormatting>
  <conditionalFormatting sqref="AD14:AT14">
    <cfRule type="cellIs" dxfId="3409" priority="4449" operator="equal">
      <formula>"В"</formula>
    </cfRule>
    <cfRule type="cellIs" dxfId="3408" priority="4450" operator="equal">
      <formula>"//"</formula>
    </cfRule>
    <cfRule type="cellIs" dxfId="3407" priority="4451" operator="equal">
      <formula>"А"</formula>
    </cfRule>
    <cfRule type="cellIs" dxfId="3406" priority="4452" operator="equal">
      <formula>"Н"</formula>
    </cfRule>
  </conditionalFormatting>
  <conditionalFormatting sqref="U73:BF73">
    <cfRule type="cellIs" dxfId="3405" priority="4446" operator="equal">
      <formula>#REF!</formula>
    </cfRule>
    <cfRule type="cellIs" dxfId="3404" priority="4447" operator="equal">
      <formula>"="</formula>
    </cfRule>
    <cfRule type="cellIs" dxfId="3403" priority="4448" operator="equal">
      <formula>#REF!</formula>
    </cfRule>
  </conditionalFormatting>
  <conditionalFormatting sqref="U73:BF73">
    <cfRule type="cellIs" dxfId="3402" priority="4443" operator="equal">
      <formula>#REF!</formula>
    </cfRule>
    <cfRule type="cellIs" dxfId="3401" priority="4444" operator="equal">
      <formula>"="</formula>
    </cfRule>
    <cfRule type="cellIs" dxfId="3400" priority="4445" operator="equal">
      <formula>#REF!</formula>
    </cfRule>
  </conditionalFormatting>
  <conditionalFormatting sqref="U73:BF73">
    <cfRule type="cellIs" dxfId="3399" priority="4439" operator="equal">
      <formula>"В"</formula>
    </cfRule>
    <cfRule type="cellIs" dxfId="3398" priority="4440" operator="equal">
      <formula>"//"</formula>
    </cfRule>
    <cfRule type="cellIs" dxfId="3397" priority="4441" operator="equal">
      <formula>"А"</formula>
    </cfRule>
    <cfRule type="cellIs" dxfId="3396" priority="4442" operator="equal">
      <formula>"Н"</formula>
    </cfRule>
  </conditionalFormatting>
  <conditionalFormatting sqref="D75:H75">
    <cfRule type="cellIs" dxfId="3395" priority="4436" operator="equal">
      <formula>#REF!</formula>
    </cfRule>
    <cfRule type="cellIs" dxfId="3394" priority="4437" operator="equal">
      <formula>"="</formula>
    </cfRule>
    <cfRule type="cellIs" dxfId="3393" priority="4438" operator="equal">
      <formula>#REF!</formula>
    </cfRule>
  </conditionalFormatting>
  <conditionalFormatting sqref="D75:H75">
    <cfRule type="cellIs" dxfId="3392" priority="4433" operator="equal">
      <formula>#REF!</formula>
    </cfRule>
    <cfRule type="cellIs" dxfId="3391" priority="4434" operator="equal">
      <formula>"="</formula>
    </cfRule>
    <cfRule type="cellIs" dxfId="3390" priority="4435" operator="equal">
      <formula>#REF!</formula>
    </cfRule>
  </conditionalFormatting>
  <conditionalFormatting sqref="D75:H75">
    <cfRule type="cellIs" dxfId="3389" priority="4429" operator="equal">
      <formula>"В"</formula>
    </cfRule>
    <cfRule type="cellIs" dxfId="3388" priority="4430" operator="equal">
      <formula>"//"</formula>
    </cfRule>
    <cfRule type="cellIs" dxfId="3387" priority="4431" operator="equal">
      <formula>"А"</formula>
    </cfRule>
    <cfRule type="cellIs" dxfId="3386" priority="4432" operator="equal">
      <formula>"Н"</formula>
    </cfRule>
  </conditionalFormatting>
  <conditionalFormatting sqref="I75">
    <cfRule type="cellIs" dxfId="3385" priority="4396" operator="equal">
      <formula>#REF!</formula>
    </cfRule>
    <cfRule type="cellIs" dxfId="3384" priority="4397" operator="equal">
      <formula>"="</formula>
    </cfRule>
    <cfRule type="cellIs" dxfId="3383" priority="4398" operator="equal">
      <formula>#REF!</formula>
    </cfRule>
  </conditionalFormatting>
  <conditionalFormatting sqref="I75">
    <cfRule type="cellIs" dxfId="3382" priority="4393" operator="equal">
      <formula>#REF!</formula>
    </cfRule>
    <cfRule type="cellIs" dxfId="3381" priority="4394" operator="equal">
      <formula>"="</formula>
    </cfRule>
    <cfRule type="cellIs" dxfId="3380" priority="4395" operator="equal">
      <formula>#REF!</formula>
    </cfRule>
  </conditionalFormatting>
  <conditionalFormatting sqref="I75">
    <cfRule type="cellIs" dxfId="3379" priority="4389" operator="equal">
      <formula>"В"</formula>
    </cfRule>
    <cfRule type="cellIs" dxfId="3378" priority="4390" operator="equal">
      <formula>"//"</formula>
    </cfRule>
    <cfRule type="cellIs" dxfId="3377" priority="4391" operator="equal">
      <formula>"А"</formula>
    </cfRule>
    <cfRule type="cellIs" dxfId="3376" priority="4392" operator="equal">
      <formula>"Н"</formula>
    </cfRule>
  </conditionalFormatting>
  <conditionalFormatting sqref="F80:T80">
    <cfRule type="cellIs" dxfId="3375" priority="4372" operator="equal">
      <formula>#REF!</formula>
    </cfRule>
    <cfRule type="cellIs" dxfId="3374" priority="4373" operator="equal">
      <formula>"="</formula>
    </cfRule>
    <cfRule type="cellIs" dxfId="3373" priority="4374" operator="equal">
      <formula>#REF!</formula>
    </cfRule>
  </conditionalFormatting>
  <conditionalFormatting sqref="F80:T80">
    <cfRule type="cellIs" dxfId="3372" priority="4369" operator="equal">
      <formula>#REF!</formula>
    </cfRule>
    <cfRule type="cellIs" dxfId="3371" priority="4370" operator="equal">
      <formula>"="</formula>
    </cfRule>
    <cfRule type="cellIs" dxfId="3370" priority="4371" operator="equal">
      <formula>#REF!</formula>
    </cfRule>
  </conditionalFormatting>
  <conditionalFormatting sqref="F80:T80">
    <cfRule type="cellIs" dxfId="3369" priority="4365" operator="equal">
      <formula>"В"</formula>
    </cfRule>
    <cfRule type="cellIs" dxfId="3368" priority="4366" operator="equal">
      <formula>"//"</formula>
    </cfRule>
    <cfRule type="cellIs" dxfId="3367" priority="4367" operator="equal">
      <formula>"А"</formula>
    </cfRule>
    <cfRule type="cellIs" dxfId="3366" priority="4368" operator="equal">
      <formula>"Н"</formula>
    </cfRule>
  </conditionalFormatting>
  <conditionalFormatting sqref="AD80:AR80">
    <cfRule type="cellIs" dxfId="3365" priority="4362" operator="equal">
      <formula>#REF!</formula>
    </cfRule>
    <cfRule type="cellIs" dxfId="3364" priority="4363" operator="equal">
      <formula>"="</formula>
    </cfRule>
    <cfRule type="cellIs" dxfId="3363" priority="4364" operator="equal">
      <formula>#REF!</formula>
    </cfRule>
  </conditionalFormatting>
  <conditionalFormatting sqref="AD80:AR80">
    <cfRule type="cellIs" dxfId="3362" priority="4359" operator="equal">
      <formula>#REF!</formula>
    </cfRule>
    <cfRule type="cellIs" dxfId="3361" priority="4360" operator="equal">
      <formula>"="</formula>
    </cfRule>
    <cfRule type="cellIs" dxfId="3360" priority="4361" operator="equal">
      <formula>#REF!</formula>
    </cfRule>
  </conditionalFormatting>
  <conditionalFormatting sqref="AD80:AR80">
    <cfRule type="cellIs" dxfId="3359" priority="4355" operator="equal">
      <formula>"В"</formula>
    </cfRule>
    <cfRule type="cellIs" dxfId="3358" priority="4356" operator="equal">
      <formula>"//"</formula>
    </cfRule>
    <cfRule type="cellIs" dxfId="3357" priority="4357" operator="equal">
      <formula>"А"</formula>
    </cfRule>
    <cfRule type="cellIs" dxfId="3356" priority="4358" operator="equal">
      <formula>"Н"</formula>
    </cfRule>
  </conditionalFormatting>
  <conditionalFormatting sqref="A84:T84">
    <cfRule type="cellIs" dxfId="3355" priority="4352" operator="equal">
      <formula>#REF!</formula>
    </cfRule>
    <cfRule type="cellIs" dxfId="3354" priority="4353" operator="equal">
      <formula>"="</formula>
    </cfRule>
    <cfRule type="cellIs" dxfId="3353" priority="4354" operator="equal">
      <formula>#REF!</formula>
    </cfRule>
  </conditionalFormatting>
  <conditionalFormatting sqref="A84:T84">
    <cfRule type="cellIs" dxfId="3352" priority="4349" operator="equal">
      <formula>#REF!</formula>
    </cfRule>
    <cfRule type="cellIs" dxfId="3351" priority="4350" operator="equal">
      <formula>"="</formula>
    </cfRule>
    <cfRule type="cellIs" dxfId="3350" priority="4351" operator="equal">
      <formula>#REF!</formula>
    </cfRule>
  </conditionalFormatting>
  <conditionalFormatting sqref="A84:T84">
    <cfRule type="cellIs" dxfId="3349" priority="4345" operator="equal">
      <formula>"В"</formula>
    </cfRule>
    <cfRule type="cellIs" dxfId="3348" priority="4346" operator="equal">
      <formula>"//"</formula>
    </cfRule>
    <cfRule type="cellIs" dxfId="3347" priority="4347" operator="equal">
      <formula>"А"</formula>
    </cfRule>
    <cfRule type="cellIs" dxfId="3346" priority="4348" operator="equal">
      <formula>"Н"</formula>
    </cfRule>
  </conditionalFormatting>
  <conditionalFormatting sqref="Y84:AP84">
    <cfRule type="cellIs" dxfId="3345" priority="4342" operator="equal">
      <formula>#REF!</formula>
    </cfRule>
    <cfRule type="cellIs" dxfId="3344" priority="4343" operator="equal">
      <formula>"="</formula>
    </cfRule>
    <cfRule type="cellIs" dxfId="3343" priority="4344" operator="equal">
      <formula>#REF!</formula>
    </cfRule>
  </conditionalFormatting>
  <conditionalFormatting sqref="Y84:AP84">
    <cfRule type="cellIs" dxfId="3342" priority="4339" operator="equal">
      <formula>#REF!</formula>
    </cfRule>
    <cfRule type="cellIs" dxfId="3341" priority="4340" operator="equal">
      <formula>"="</formula>
    </cfRule>
    <cfRule type="cellIs" dxfId="3340" priority="4341" operator="equal">
      <formula>#REF!</formula>
    </cfRule>
  </conditionalFormatting>
  <conditionalFormatting sqref="Y84:AP84">
    <cfRule type="cellIs" dxfId="3339" priority="4335" operator="equal">
      <formula>"В"</formula>
    </cfRule>
    <cfRule type="cellIs" dxfId="3338" priority="4336" operator="equal">
      <formula>"//"</formula>
    </cfRule>
    <cfRule type="cellIs" dxfId="3337" priority="4337" operator="equal">
      <formula>"А"</formula>
    </cfRule>
    <cfRule type="cellIs" dxfId="3336" priority="4338" operator="equal">
      <formula>"Н"</formula>
    </cfRule>
  </conditionalFormatting>
  <conditionalFormatting sqref="B88:T88">
    <cfRule type="cellIs" dxfId="3335" priority="4332" operator="equal">
      <formula>#REF!</formula>
    </cfRule>
    <cfRule type="cellIs" dxfId="3334" priority="4333" operator="equal">
      <formula>"="</formula>
    </cfRule>
    <cfRule type="cellIs" dxfId="3333" priority="4334" operator="equal">
      <formula>#REF!</formula>
    </cfRule>
  </conditionalFormatting>
  <conditionalFormatting sqref="B88:T88">
    <cfRule type="cellIs" dxfId="3332" priority="4329" operator="equal">
      <formula>#REF!</formula>
    </cfRule>
    <cfRule type="cellIs" dxfId="3331" priority="4330" operator="equal">
      <formula>"="</formula>
    </cfRule>
    <cfRule type="cellIs" dxfId="3330" priority="4331" operator="equal">
      <formula>#REF!</formula>
    </cfRule>
  </conditionalFormatting>
  <conditionalFormatting sqref="B88:T88">
    <cfRule type="cellIs" dxfId="3329" priority="4325" operator="equal">
      <formula>"В"</formula>
    </cfRule>
    <cfRule type="cellIs" dxfId="3328" priority="4326" operator="equal">
      <formula>"//"</formula>
    </cfRule>
    <cfRule type="cellIs" dxfId="3327" priority="4327" operator="equal">
      <formula>"А"</formula>
    </cfRule>
    <cfRule type="cellIs" dxfId="3326" priority="4328" operator="equal">
      <formula>"Н"</formula>
    </cfRule>
  </conditionalFormatting>
  <conditionalFormatting sqref="AD88:AR88">
    <cfRule type="cellIs" dxfId="3325" priority="4322" operator="equal">
      <formula>#REF!</formula>
    </cfRule>
    <cfRule type="cellIs" dxfId="3324" priority="4323" operator="equal">
      <formula>"="</formula>
    </cfRule>
    <cfRule type="cellIs" dxfId="3323" priority="4324" operator="equal">
      <formula>#REF!</formula>
    </cfRule>
  </conditionalFormatting>
  <conditionalFormatting sqref="AD88:AR88">
    <cfRule type="cellIs" dxfId="3322" priority="4319" operator="equal">
      <formula>#REF!</formula>
    </cfRule>
    <cfRule type="cellIs" dxfId="3321" priority="4320" operator="equal">
      <formula>"="</formula>
    </cfRule>
    <cfRule type="cellIs" dxfId="3320" priority="4321" operator="equal">
      <formula>#REF!</formula>
    </cfRule>
  </conditionalFormatting>
  <conditionalFormatting sqref="AD88:AR88">
    <cfRule type="cellIs" dxfId="3319" priority="4315" operator="equal">
      <formula>"В"</formula>
    </cfRule>
    <cfRule type="cellIs" dxfId="3318" priority="4316" operator="equal">
      <formula>"//"</formula>
    </cfRule>
    <cfRule type="cellIs" dxfId="3317" priority="4317" operator="equal">
      <formula>"А"</formula>
    </cfRule>
    <cfRule type="cellIs" dxfId="3316" priority="4318" operator="equal">
      <formula>"Н"</formula>
    </cfRule>
  </conditionalFormatting>
  <conditionalFormatting sqref="B92:T92">
    <cfRule type="cellIs" dxfId="3315" priority="4312" operator="equal">
      <formula>#REF!</formula>
    </cfRule>
    <cfRule type="cellIs" dxfId="3314" priority="4313" operator="equal">
      <formula>"="</formula>
    </cfRule>
    <cfRule type="cellIs" dxfId="3313" priority="4314" operator="equal">
      <formula>#REF!</formula>
    </cfRule>
  </conditionalFormatting>
  <conditionalFormatting sqref="B92:T92">
    <cfRule type="cellIs" dxfId="3312" priority="4309" operator="equal">
      <formula>#REF!</formula>
    </cfRule>
    <cfRule type="cellIs" dxfId="3311" priority="4310" operator="equal">
      <formula>"="</formula>
    </cfRule>
    <cfRule type="cellIs" dxfId="3310" priority="4311" operator="equal">
      <formula>#REF!</formula>
    </cfRule>
  </conditionalFormatting>
  <conditionalFormatting sqref="B92:T92">
    <cfRule type="cellIs" dxfId="3309" priority="4305" operator="equal">
      <formula>"В"</formula>
    </cfRule>
    <cfRule type="cellIs" dxfId="3308" priority="4306" operator="equal">
      <formula>"//"</formula>
    </cfRule>
    <cfRule type="cellIs" dxfId="3307" priority="4307" operator="equal">
      <formula>"А"</formula>
    </cfRule>
    <cfRule type="cellIs" dxfId="3306" priority="4308" operator="equal">
      <formula>"Н"</formula>
    </cfRule>
  </conditionalFormatting>
  <conditionalFormatting sqref="AD92:AL92">
    <cfRule type="cellIs" dxfId="3305" priority="4302" operator="equal">
      <formula>#REF!</formula>
    </cfRule>
    <cfRule type="cellIs" dxfId="3304" priority="4303" operator="equal">
      <formula>"="</formula>
    </cfRule>
    <cfRule type="cellIs" dxfId="3303" priority="4304" operator="equal">
      <formula>#REF!</formula>
    </cfRule>
  </conditionalFormatting>
  <conditionalFormatting sqref="AD92:AL92">
    <cfRule type="cellIs" dxfId="3302" priority="4299" operator="equal">
      <formula>#REF!</formula>
    </cfRule>
    <cfRule type="cellIs" dxfId="3301" priority="4300" operator="equal">
      <formula>"="</formula>
    </cfRule>
    <cfRule type="cellIs" dxfId="3300" priority="4301" operator="equal">
      <formula>#REF!</formula>
    </cfRule>
  </conditionalFormatting>
  <conditionalFormatting sqref="AD92:AL92">
    <cfRule type="cellIs" dxfId="3299" priority="4295" operator="equal">
      <formula>"В"</formula>
    </cfRule>
    <cfRule type="cellIs" dxfId="3298" priority="4296" operator="equal">
      <formula>"//"</formula>
    </cfRule>
    <cfRule type="cellIs" dxfId="3297" priority="4297" operator="equal">
      <formula>"А"</formula>
    </cfRule>
    <cfRule type="cellIs" dxfId="3296" priority="4298" operator="equal">
      <formula>"Н"</formula>
    </cfRule>
  </conditionalFormatting>
  <conditionalFormatting sqref="B96:T96">
    <cfRule type="cellIs" dxfId="3295" priority="4292" operator="equal">
      <formula>#REF!</formula>
    </cfRule>
    <cfRule type="cellIs" dxfId="3294" priority="4293" operator="equal">
      <formula>"="</formula>
    </cfRule>
    <cfRule type="cellIs" dxfId="3293" priority="4294" operator="equal">
      <formula>#REF!</formula>
    </cfRule>
  </conditionalFormatting>
  <conditionalFormatting sqref="B96:T96">
    <cfRule type="cellIs" dxfId="3292" priority="4289" operator="equal">
      <formula>#REF!</formula>
    </cfRule>
    <cfRule type="cellIs" dxfId="3291" priority="4290" operator="equal">
      <formula>"="</formula>
    </cfRule>
    <cfRule type="cellIs" dxfId="3290" priority="4291" operator="equal">
      <formula>#REF!</formula>
    </cfRule>
  </conditionalFormatting>
  <conditionalFormatting sqref="B96:T96">
    <cfRule type="cellIs" dxfId="3289" priority="4285" operator="equal">
      <formula>"В"</formula>
    </cfRule>
    <cfRule type="cellIs" dxfId="3288" priority="4286" operator="equal">
      <formula>"//"</formula>
    </cfRule>
    <cfRule type="cellIs" dxfId="3287" priority="4287" operator="equal">
      <formula>"А"</formula>
    </cfRule>
    <cfRule type="cellIs" dxfId="3286" priority="4288" operator="equal">
      <formula>"Н"</formula>
    </cfRule>
  </conditionalFormatting>
  <conditionalFormatting sqref="AC96:AT96">
    <cfRule type="cellIs" dxfId="3285" priority="4282" operator="equal">
      <formula>#REF!</formula>
    </cfRule>
    <cfRule type="cellIs" dxfId="3284" priority="4283" operator="equal">
      <formula>"="</formula>
    </cfRule>
    <cfRule type="cellIs" dxfId="3283" priority="4284" operator="equal">
      <formula>#REF!</formula>
    </cfRule>
  </conditionalFormatting>
  <conditionalFormatting sqref="AC96:AT96">
    <cfRule type="cellIs" dxfId="3282" priority="4279" operator="equal">
      <formula>#REF!</formula>
    </cfRule>
    <cfRule type="cellIs" dxfId="3281" priority="4280" operator="equal">
      <formula>"="</formula>
    </cfRule>
    <cfRule type="cellIs" dxfId="3280" priority="4281" operator="equal">
      <formula>#REF!</formula>
    </cfRule>
  </conditionalFormatting>
  <conditionalFormatting sqref="AC96:AT96">
    <cfRule type="cellIs" dxfId="3279" priority="4275" operator="equal">
      <formula>"В"</formula>
    </cfRule>
    <cfRule type="cellIs" dxfId="3278" priority="4276" operator="equal">
      <formula>"//"</formula>
    </cfRule>
    <cfRule type="cellIs" dxfId="3277" priority="4277" operator="equal">
      <formula>"А"</formula>
    </cfRule>
    <cfRule type="cellIs" dxfId="3276" priority="4278" operator="equal">
      <formula>"Н"</formula>
    </cfRule>
  </conditionalFormatting>
  <conditionalFormatting sqref="B100:O100">
    <cfRule type="cellIs" dxfId="3275" priority="4272" operator="equal">
      <formula>#REF!</formula>
    </cfRule>
    <cfRule type="cellIs" dxfId="3274" priority="4273" operator="equal">
      <formula>"="</formula>
    </cfRule>
    <cfRule type="cellIs" dxfId="3273" priority="4274" operator="equal">
      <formula>#REF!</formula>
    </cfRule>
  </conditionalFormatting>
  <conditionalFormatting sqref="B100:O100">
    <cfRule type="cellIs" dxfId="3272" priority="4269" operator="equal">
      <formula>#REF!</formula>
    </cfRule>
    <cfRule type="cellIs" dxfId="3271" priority="4270" operator="equal">
      <formula>"="</formula>
    </cfRule>
    <cfRule type="cellIs" dxfId="3270" priority="4271" operator="equal">
      <formula>#REF!</formula>
    </cfRule>
  </conditionalFormatting>
  <conditionalFormatting sqref="B100:O100">
    <cfRule type="cellIs" dxfId="3269" priority="4265" operator="equal">
      <formula>"В"</formula>
    </cfRule>
    <cfRule type="cellIs" dxfId="3268" priority="4266" operator="equal">
      <formula>"//"</formula>
    </cfRule>
    <cfRule type="cellIs" dxfId="3267" priority="4267" operator="equal">
      <formula>"А"</formula>
    </cfRule>
    <cfRule type="cellIs" dxfId="3266" priority="4268" operator="equal">
      <formula>"Н"</formula>
    </cfRule>
  </conditionalFormatting>
  <conditionalFormatting sqref="AJ100:AQ100">
    <cfRule type="cellIs" dxfId="3265" priority="4262" operator="equal">
      <formula>#REF!</formula>
    </cfRule>
    <cfRule type="cellIs" dxfId="3264" priority="4263" operator="equal">
      <formula>"="</formula>
    </cfRule>
    <cfRule type="cellIs" dxfId="3263" priority="4264" operator="equal">
      <formula>#REF!</formula>
    </cfRule>
  </conditionalFormatting>
  <conditionalFormatting sqref="AJ100:AQ100">
    <cfRule type="cellIs" dxfId="3262" priority="4259" operator="equal">
      <formula>#REF!</formula>
    </cfRule>
    <cfRule type="cellIs" dxfId="3261" priority="4260" operator="equal">
      <formula>"="</formula>
    </cfRule>
    <cfRule type="cellIs" dxfId="3260" priority="4261" operator="equal">
      <formula>#REF!</formula>
    </cfRule>
  </conditionalFormatting>
  <conditionalFormatting sqref="AJ100:AQ100">
    <cfRule type="cellIs" dxfId="3259" priority="4255" operator="equal">
      <formula>"В"</formula>
    </cfRule>
    <cfRule type="cellIs" dxfId="3258" priority="4256" operator="equal">
      <formula>"//"</formula>
    </cfRule>
    <cfRule type="cellIs" dxfId="3257" priority="4257" operator="equal">
      <formula>"А"</formula>
    </cfRule>
    <cfRule type="cellIs" dxfId="3256" priority="4258" operator="equal">
      <formula>"Н"</formula>
    </cfRule>
  </conditionalFormatting>
  <conditionalFormatting sqref="AS80:AV80">
    <cfRule type="cellIs" dxfId="3255" priority="4252" operator="equal">
      <formula>#REF!</formula>
    </cfRule>
    <cfRule type="cellIs" dxfId="3254" priority="4253" operator="equal">
      <formula>"="</formula>
    </cfRule>
    <cfRule type="cellIs" dxfId="3253" priority="4254" operator="equal">
      <formula>$R$83</formula>
    </cfRule>
  </conditionalFormatting>
  <conditionalFormatting sqref="AS80:AV80">
    <cfRule type="cellIs" dxfId="3252" priority="4249" operator="equal">
      <formula>#REF!</formula>
    </cfRule>
    <cfRule type="cellIs" dxfId="3251" priority="4250" operator="equal">
      <formula>"="</formula>
    </cfRule>
    <cfRule type="cellIs" dxfId="3250" priority="4251" operator="equal">
      <formula>#REF!</formula>
    </cfRule>
  </conditionalFormatting>
  <conditionalFormatting sqref="AS80:AV80">
    <cfRule type="cellIs" dxfId="3249" priority="4245" operator="equal">
      <formula>"В"</formula>
    </cfRule>
    <cfRule type="cellIs" dxfId="3248" priority="4246" operator="equal">
      <formula>"//"</formula>
    </cfRule>
    <cfRule type="cellIs" dxfId="3247" priority="4247" operator="equal">
      <formula>"А"</formula>
    </cfRule>
    <cfRule type="cellIs" dxfId="3246" priority="4248" operator="equal">
      <formula>"Н"</formula>
    </cfRule>
  </conditionalFormatting>
  <conditionalFormatting sqref="AQ84:AR84">
    <cfRule type="cellIs" dxfId="3245" priority="4241" operator="equal">
      <formula>"В"</formula>
    </cfRule>
    <cfRule type="cellIs" dxfId="3244" priority="4242" operator="equal">
      <formula>"//"</formula>
    </cfRule>
    <cfRule type="cellIs" dxfId="3243" priority="4243" operator="equal">
      <formula>"А"</formula>
    </cfRule>
    <cfRule type="cellIs" dxfId="3242" priority="4244" operator="equal">
      <formula>"Н"</formula>
    </cfRule>
  </conditionalFormatting>
  <conditionalFormatting sqref="AQ84:AR84">
    <cfRule type="cellIs" dxfId="3241" priority="4238" operator="equal">
      <formula>#REF!</formula>
    </cfRule>
    <cfRule type="cellIs" dxfId="3240" priority="4239" operator="equal">
      <formula>"="</formula>
    </cfRule>
    <cfRule type="cellIs" dxfId="3239" priority="4240" operator="equal">
      <formula>$R$83</formula>
    </cfRule>
  </conditionalFormatting>
  <conditionalFormatting sqref="AQ84:AR84">
    <cfRule type="cellIs" dxfId="3238" priority="4235" operator="equal">
      <formula>#REF!</formula>
    </cfRule>
    <cfRule type="cellIs" dxfId="3237" priority="4236" operator="equal">
      <formula>"="</formula>
    </cfRule>
    <cfRule type="cellIs" dxfId="3236" priority="4237" operator="equal">
      <formula>#REF!</formula>
    </cfRule>
  </conditionalFormatting>
  <conditionalFormatting sqref="AQ84:AR84">
    <cfRule type="cellIs" dxfId="3235" priority="4231" operator="equal">
      <formula>"В"</formula>
    </cfRule>
    <cfRule type="cellIs" dxfId="3234" priority="4232" operator="equal">
      <formula>"//"</formula>
    </cfRule>
    <cfRule type="cellIs" dxfId="3233" priority="4233" operator="equal">
      <formula>"А"</formula>
    </cfRule>
    <cfRule type="cellIs" dxfId="3232" priority="4234" operator="equal">
      <formula>"Н"</formula>
    </cfRule>
  </conditionalFormatting>
  <conditionalFormatting sqref="U88:AC88">
    <cfRule type="cellIs" dxfId="3231" priority="4228" operator="equal">
      <formula>#REF!</formula>
    </cfRule>
    <cfRule type="cellIs" dxfId="3230" priority="4229" operator="equal">
      <formula>"="</formula>
    </cfRule>
    <cfRule type="cellIs" dxfId="3229" priority="4230" operator="equal">
      <formula>#REF!</formula>
    </cfRule>
  </conditionalFormatting>
  <conditionalFormatting sqref="U88:AC88">
    <cfRule type="cellIs" dxfId="3228" priority="4224" operator="equal">
      <formula>"В"</formula>
    </cfRule>
    <cfRule type="cellIs" dxfId="3227" priority="4225" operator="equal">
      <formula>"//"</formula>
    </cfRule>
    <cfRule type="cellIs" dxfId="3226" priority="4226" operator="equal">
      <formula>"А"</formula>
    </cfRule>
    <cfRule type="cellIs" dxfId="3225" priority="4227" operator="equal">
      <formula>"Н"</formula>
    </cfRule>
  </conditionalFormatting>
  <conditionalFormatting sqref="U88:AC88">
    <cfRule type="cellIs" dxfId="3224" priority="4220" operator="equal">
      <formula>"В"</formula>
    </cfRule>
    <cfRule type="cellIs" dxfId="3223" priority="4221" operator="equal">
      <formula>"//"</formula>
    </cfRule>
    <cfRule type="cellIs" dxfId="3222" priority="4222" operator="equal">
      <formula>"А"</formula>
    </cfRule>
    <cfRule type="cellIs" dxfId="3221" priority="4223" operator="equal">
      <formula>"Н"</formula>
    </cfRule>
  </conditionalFormatting>
  <conditionalFormatting sqref="Y88:AC88">
    <cfRule type="cellIs" dxfId="3220" priority="4217" operator="equal">
      <formula>#REF!</formula>
    </cfRule>
    <cfRule type="cellIs" dxfId="3219" priority="4218" operator="equal">
      <formula>"="</formula>
    </cfRule>
    <cfRule type="cellIs" dxfId="3218" priority="4219" operator="equal">
      <formula>#REF!</formula>
    </cfRule>
  </conditionalFormatting>
  <conditionalFormatting sqref="Y88:AC88">
    <cfRule type="cellIs" dxfId="3217" priority="4214" operator="equal">
      <formula>#REF!</formula>
    </cfRule>
    <cfRule type="cellIs" dxfId="3216" priority="4215" operator="equal">
      <formula>"="</formula>
    </cfRule>
    <cfRule type="cellIs" dxfId="3215" priority="4216" operator="equal">
      <formula>#REF!</formula>
    </cfRule>
  </conditionalFormatting>
  <conditionalFormatting sqref="Y88:AC88">
    <cfRule type="cellIs" dxfId="3214" priority="4210" operator="equal">
      <formula>"В"</formula>
    </cfRule>
    <cfRule type="cellIs" dxfId="3213" priority="4211" operator="equal">
      <formula>"//"</formula>
    </cfRule>
    <cfRule type="cellIs" dxfId="3212" priority="4212" operator="equal">
      <formula>"А"</formula>
    </cfRule>
    <cfRule type="cellIs" dxfId="3211" priority="4213" operator="equal">
      <formula>"Н"</formula>
    </cfRule>
  </conditionalFormatting>
  <conditionalFormatting sqref="AS88:AT88 AW88:BE88">
    <cfRule type="cellIs" dxfId="3210" priority="4206" operator="equal">
      <formula>"В"</formula>
    </cfRule>
    <cfRule type="cellIs" dxfId="3209" priority="4207" operator="equal">
      <formula>"//"</formula>
    </cfRule>
    <cfRule type="cellIs" dxfId="3208" priority="4208" operator="equal">
      <formula>"А"</formula>
    </cfRule>
    <cfRule type="cellIs" dxfId="3207" priority="4209" operator="equal">
      <formula>"Н"</formula>
    </cfRule>
  </conditionalFormatting>
  <conditionalFormatting sqref="AS88:AT88 AW88:BE88">
    <cfRule type="cellIs" dxfId="3206" priority="4203" operator="equal">
      <formula>#REF!</formula>
    </cfRule>
    <cfRule type="cellIs" dxfId="3205" priority="4204" operator="equal">
      <formula>"="</formula>
    </cfRule>
    <cfRule type="cellIs" dxfId="3204" priority="4205" operator="equal">
      <formula>#REF!</formula>
    </cfRule>
  </conditionalFormatting>
  <conditionalFormatting sqref="AS88:AT88 AW88:BE88">
    <cfRule type="cellIs" dxfId="3203" priority="4199" operator="equal">
      <formula>"В"</formula>
    </cfRule>
    <cfRule type="cellIs" dxfId="3202" priority="4200" operator="equal">
      <formula>"//"</formula>
    </cfRule>
    <cfRule type="cellIs" dxfId="3201" priority="4201" operator="equal">
      <formula>"А"</formula>
    </cfRule>
    <cfRule type="cellIs" dxfId="3200" priority="4202" operator="equal">
      <formula>"Н"</formula>
    </cfRule>
  </conditionalFormatting>
  <conditionalFormatting sqref="U92:AC92">
    <cfRule type="cellIs" dxfId="3199" priority="4172" operator="equal">
      <formula>#REF!</formula>
    </cfRule>
    <cfRule type="cellIs" dxfId="3198" priority="4173" operator="equal">
      <formula>"="</formula>
    </cfRule>
    <cfRule type="cellIs" dxfId="3197" priority="4174" operator="equal">
      <formula>#REF!</formula>
    </cfRule>
  </conditionalFormatting>
  <conditionalFormatting sqref="U92:AC92">
    <cfRule type="cellIs" dxfId="3196" priority="4168" operator="equal">
      <formula>"В"</formula>
    </cfRule>
    <cfRule type="cellIs" dxfId="3195" priority="4169" operator="equal">
      <formula>"//"</formula>
    </cfRule>
    <cfRule type="cellIs" dxfId="3194" priority="4170" operator="equal">
      <formula>"А"</formula>
    </cfRule>
    <cfRule type="cellIs" dxfId="3193" priority="4171" operator="equal">
      <formula>"Н"</formula>
    </cfRule>
  </conditionalFormatting>
  <conditionalFormatting sqref="U92:AC92">
    <cfRule type="cellIs" dxfId="3192" priority="4164" operator="equal">
      <formula>"В"</formula>
    </cfRule>
    <cfRule type="cellIs" dxfId="3191" priority="4165" operator="equal">
      <formula>"//"</formula>
    </cfRule>
    <cfRule type="cellIs" dxfId="3190" priority="4166" operator="equal">
      <formula>"А"</formula>
    </cfRule>
    <cfRule type="cellIs" dxfId="3189" priority="4167" operator="equal">
      <formula>"Н"</formula>
    </cfRule>
  </conditionalFormatting>
  <conditionalFormatting sqref="Y92:AC92">
    <cfRule type="cellIs" dxfId="3188" priority="4161" operator="equal">
      <formula>#REF!</formula>
    </cfRule>
    <cfRule type="cellIs" dxfId="3187" priority="4162" operator="equal">
      <formula>"="</formula>
    </cfRule>
    <cfRule type="cellIs" dxfId="3186" priority="4163" operator="equal">
      <formula>#REF!</formula>
    </cfRule>
  </conditionalFormatting>
  <conditionalFormatting sqref="Y92:AC92">
    <cfRule type="cellIs" dxfId="3185" priority="4158" operator="equal">
      <formula>#REF!</formula>
    </cfRule>
    <cfRule type="cellIs" dxfId="3184" priority="4159" operator="equal">
      <formula>"="</formula>
    </cfRule>
    <cfRule type="cellIs" dxfId="3183" priority="4160" operator="equal">
      <formula>#REF!</formula>
    </cfRule>
  </conditionalFormatting>
  <conditionalFormatting sqref="Y92:AC92">
    <cfRule type="cellIs" dxfId="3182" priority="4154" operator="equal">
      <formula>"В"</formula>
    </cfRule>
    <cfRule type="cellIs" dxfId="3181" priority="4155" operator="equal">
      <formula>"//"</formula>
    </cfRule>
    <cfRule type="cellIs" dxfId="3180" priority="4156" operator="equal">
      <formula>"А"</formula>
    </cfRule>
    <cfRule type="cellIs" dxfId="3179" priority="4157" operator="equal">
      <formula>"Н"</formula>
    </cfRule>
  </conditionalFormatting>
  <conditionalFormatting sqref="AW92:BF92">
    <cfRule type="cellIs" dxfId="3178" priority="4150" operator="equal">
      <formula>"В"</formula>
    </cfRule>
    <cfRule type="cellIs" dxfId="3177" priority="4151" operator="equal">
      <formula>"//"</formula>
    </cfRule>
    <cfRule type="cellIs" dxfId="3176" priority="4152" operator="equal">
      <formula>"А"</formula>
    </cfRule>
    <cfRule type="cellIs" dxfId="3175" priority="4153" operator="equal">
      <formula>"Н"</formula>
    </cfRule>
  </conditionalFormatting>
  <conditionalFormatting sqref="AW92:BF92">
    <cfRule type="cellIs" dxfId="3174" priority="4147" operator="equal">
      <formula>#REF!</formula>
    </cfRule>
    <cfRule type="cellIs" dxfId="3173" priority="4148" operator="equal">
      <formula>"="</formula>
    </cfRule>
    <cfRule type="cellIs" dxfId="3172" priority="4149" operator="equal">
      <formula>#REF!</formula>
    </cfRule>
  </conditionalFormatting>
  <conditionalFormatting sqref="AW92:BF92">
    <cfRule type="cellIs" dxfId="3171" priority="4143" operator="equal">
      <formula>"В"</formula>
    </cfRule>
    <cfRule type="cellIs" dxfId="3170" priority="4144" operator="equal">
      <formula>"//"</formula>
    </cfRule>
    <cfRule type="cellIs" dxfId="3169" priority="4145" operator="equal">
      <formula>"А"</formula>
    </cfRule>
    <cfRule type="cellIs" dxfId="3168" priority="4146" operator="equal">
      <formula>"Н"</formula>
    </cfRule>
  </conditionalFormatting>
  <conditionalFormatting sqref="AM92:AT92">
    <cfRule type="cellIs" dxfId="3167" priority="4140" operator="equal">
      <formula>#REF!</formula>
    </cfRule>
    <cfRule type="cellIs" dxfId="3166" priority="4141" operator="equal">
      <formula>"="</formula>
    </cfRule>
    <cfRule type="cellIs" dxfId="3165" priority="4142" operator="equal">
      <formula>#REF!</formula>
    </cfRule>
  </conditionalFormatting>
  <conditionalFormatting sqref="AM92:AT92">
    <cfRule type="cellIs" dxfId="3164" priority="4137" operator="equal">
      <formula>#REF!</formula>
    </cfRule>
    <cfRule type="cellIs" dxfId="3163" priority="4138" operator="equal">
      <formula>"="</formula>
    </cfRule>
    <cfRule type="cellIs" dxfId="3162" priority="4139" operator="equal">
      <formula>#REF!</formula>
    </cfRule>
  </conditionalFormatting>
  <conditionalFormatting sqref="AM92:AT92">
    <cfRule type="cellIs" dxfId="3161" priority="4133" operator="equal">
      <formula>"В"</formula>
    </cfRule>
    <cfRule type="cellIs" dxfId="3160" priority="4134" operator="equal">
      <formula>"//"</formula>
    </cfRule>
    <cfRule type="cellIs" dxfId="3159" priority="4135" operator="equal">
      <formula>"А"</formula>
    </cfRule>
    <cfRule type="cellIs" dxfId="3158" priority="4136" operator="equal">
      <formula>"Н"</formula>
    </cfRule>
  </conditionalFormatting>
  <conditionalFormatting sqref="U96:AB96">
    <cfRule type="cellIs" dxfId="3157" priority="4116" operator="equal">
      <formula>#REF!</formula>
    </cfRule>
    <cfRule type="cellIs" dxfId="3156" priority="4117" operator="equal">
      <formula>"="</formula>
    </cfRule>
    <cfRule type="cellIs" dxfId="3155" priority="4118" operator="equal">
      <formula>#REF!</formula>
    </cfRule>
  </conditionalFormatting>
  <conditionalFormatting sqref="U96:AB96">
    <cfRule type="cellIs" dxfId="3154" priority="4112" operator="equal">
      <formula>"В"</formula>
    </cfRule>
    <cfRule type="cellIs" dxfId="3153" priority="4113" operator="equal">
      <formula>"//"</formula>
    </cfRule>
    <cfRule type="cellIs" dxfId="3152" priority="4114" operator="equal">
      <formula>"А"</formula>
    </cfRule>
    <cfRule type="cellIs" dxfId="3151" priority="4115" operator="equal">
      <formula>"Н"</formula>
    </cfRule>
  </conditionalFormatting>
  <conditionalFormatting sqref="U96:AB96">
    <cfRule type="cellIs" dxfId="3150" priority="4108" operator="equal">
      <formula>"В"</formula>
    </cfRule>
    <cfRule type="cellIs" dxfId="3149" priority="4109" operator="equal">
      <formula>"//"</formula>
    </cfRule>
    <cfRule type="cellIs" dxfId="3148" priority="4110" operator="equal">
      <formula>"А"</formula>
    </cfRule>
    <cfRule type="cellIs" dxfId="3147" priority="4111" operator="equal">
      <formula>"Н"</formula>
    </cfRule>
  </conditionalFormatting>
  <conditionalFormatting sqref="Y96:AB96">
    <cfRule type="cellIs" dxfId="3146" priority="4105" operator="equal">
      <formula>#REF!</formula>
    </cfRule>
    <cfRule type="cellIs" dxfId="3145" priority="4106" operator="equal">
      <formula>"="</formula>
    </cfRule>
    <cfRule type="cellIs" dxfId="3144" priority="4107" operator="equal">
      <formula>#REF!</formula>
    </cfRule>
  </conditionalFormatting>
  <conditionalFormatting sqref="Y96:AB96">
    <cfRule type="cellIs" dxfId="3143" priority="4102" operator="equal">
      <formula>#REF!</formula>
    </cfRule>
    <cfRule type="cellIs" dxfId="3142" priority="4103" operator="equal">
      <formula>"="</formula>
    </cfRule>
    <cfRule type="cellIs" dxfId="3141" priority="4104" operator="equal">
      <formula>#REF!</formula>
    </cfRule>
  </conditionalFormatting>
  <conditionalFormatting sqref="Y96:AB96">
    <cfRule type="cellIs" dxfId="3140" priority="4098" operator="equal">
      <formula>"В"</formula>
    </cfRule>
    <cfRule type="cellIs" dxfId="3139" priority="4099" operator="equal">
      <formula>"//"</formula>
    </cfRule>
    <cfRule type="cellIs" dxfId="3138" priority="4100" operator="equal">
      <formula>"А"</formula>
    </cfRule>
    <cfRule type="cellIs" dxfId="3137" priority="4101" operator="equal">
      <formula>"Н"</formula>
    </cfRule>
  </conditionalFormatting>
  <conditionalFormatting sqref="AW96:BF96">
    <cfRule type="cellIs" dxfId="3136" priority="4094" operator="equal">
      <formula>"В"</formula>
    </cfRule>
    <cfRule type="cellIs" dxfId="3135" priority="4095" operator="equal">
      <formula>"//"</formula>
    </cfRule>
    <cfRule type="cellIs" dxfId="3134" priority="4096" operator="equal">
      <formula>"А"</formula>
    </cfRule>
    <cfRule type="cellIs" dxfId="3133" priority="4097" operator="equal">
      <formula>"Н"</formula>
    </cfRule>
  </conditionalFormatting>
  <conditionalFormatting sqref="AW96:BF96">
    <cfRule type="cellIs" dxfId="3132" priority="4091" operator="equal">
      <formula>#REF!</formula>
    </cfRule>
    <cfRule type="cellIs" dxfId="3131" priority="4092" operator="equal">
      <formula>"="</formula>
    </cfRule>
    <cfRule type="cellIs" dxfId="3130" priority="4093" operator="equal">
      <formula>#REF!</formula>
    </cfRule>
  </conditionalFormatting>
  <conditionalFormatting sqref="AW96:BF96">
    <cfRule type="cellIs" dxfId="3129" priority="4087" operator="equal">
      <formula>"В"</formula>
    </cfRule>
    <cfRule type="cellIs" dxfId="3128" priority="4088" operator="equal">
      <formula>"//"</formula>
    </cfRule>
    <cfRule type="cellIs" dxfId="3127" priority="4089" operator="equal">
      <formula>"А"</formula>
    </cfRule>
    <cfRule type="cellIs" dxfId="3126" priority="4090" operator="equal">
      <formula>"Н"</formula>
    </cfRule>
  </conditionalFormatting>
  <conditionalFormatting sqref="U100:AB100">
    <cfRule type="cellIs" dxfId="3125" priority="4070" operator="equal">
      <formula>#REF!</formula>
    </cfRule>
    <cfRule type="cellIs" dxfId="3124" priority="4071" operator="equal">
      <formula>"="</formula>
    </cfRule>
    <cfRule type="cellIs" dxfId="3123" priority="4072" operator="equal">
      <formula>#REF!</formula>
    </cfRule>
  </conditionalFormatting>
  <conditionalFormatting sqref="U100:AB100">
    <cfRule type="cellIs" dxfId="3122" priority="4066" operator="equal">
      <formula>"В"</formula>
    </cfRule>
    <cfRule type="cellIs" dxfId="3121" priority="4067" operator="equal">
      <formula>"//"</formula>
    </cfRule>
    <cfRule type="cellIs" dxfId="3120" priority="4068" operator="equal">
      <formula>"А"</formula>
    </cfRule>
    <cfRule type="cellIs" dxfId="3119" priority="4069" operator="equal">
      <formula>"Н"</formula>
    </cfRule>
  </conditionalFormatting>
  <conditionalFormatting sqref="U100:AB100">
    <cfRule type="cellIs" dxfId="3118" priority="4062" operator="equal">
      <formula>"В"</formula>
    </cfRule>
    <cfRule type="cellIs" dxfId="3117" priority="4063" operator="equal">
      <formula>"//"</formula>
    </cfRule>
    <cfRule type="cellIs" dxfId="3116" priority="4064" operator="equal">
      <formula>"А"</formula>
    </cfRule>
    <cfRule type="cellIs" dxfId="3115" priority="4065" operator="equal">
      <formula>"Н"</formula>
    </cfRule>
  </conditionalFormatting>
  <conditionalFormatting sqref="Y100:AB100">
    <cfRule type="cellIs" dxfId="3114" priority="4059" operator="equal">
      <formula>#REF!</formula>
    </cfRule>
    <cfRule type="cellIs" dxfId="3113" priority="4060" operator="equal">
      <formula>"="</formula>
    </cfRule>
    <cfRule type="cellIs" dxfId="3112" priority="4061" operator="equal">
      <formula>#REF!</formula>
    </cfRule>
  </conditionalFormatting>
  <conditionalFormatting sqref="Y100:AB100">
    <cfRule type="cellIs" dxfId="3111" priority="4056" operator="equal">
      <formula>#REF!</formula>
    </cfRule>
    <cfRule type="cellIs" dxfId="3110" priority="4057" operator="equal">
      <formula>"="</formula>
    </cfRule>
    <cfRule type="cellIs" dxfId="3109" priority="4058" operator="equal">
      <formula>#REF!</formula>
    </cfRule>
  </conditionalFormatting>
  <conditionalFormatting sqref="Y100:AB100">
    <cfRule type="cellIs" dxfId="3108" priority="4052" operator="equal">
      <formula>"В"</formula>
    </cfRule>
    <cfRule type="cellIs" dxfId="3107" priority="4053" operator="equal">
      <formula>"//"</formula>
    </cfRule>
    <cfRule type="cellIs" dxfId="3106" priority="4054" operator="equal">
      <formula>"А"</formula>
    </cfRule>
    <cfRule type="cellIs" dxfId="3105" priority="4055" operator="equal">
      <formula>"Н"</formula>
    </cfRule>
  </conditionalFormatting>
  <conditionalFormatting sqref="E107 W107:AC107">
    <cfRule type="cellIs" dxfId="3104" priority="4039" operator="equal">
      <formula>#REF!</formula>
    </cfRule>
    <cfRule type="cellIs" dxfId="3103" priority="4040" operator="equal">
      <formula>"="</formula>
    </cfRule>
    <cfRule type="cellIs" dxfId="3102" priority="4041" operator="equal">
      <formula>#REF!</formula>
    </cfRule>
  </conditionalFormatting>
  <conditionalFormatting sqref="E107 W107:AC107">
    <cfRule type="cellIs" dxfId="3101" priority="4036" operator="equal">
      <formula>#REF!</formula>
    </cfRule>
    <cfRule type="cellIs" dxfId="3100" priority="4037" operator="equal">
      <formula>"="</formula>
    </cfRule>
    <cfRule type="cellIs" dxfId="3099" priority="4038" operator="equal">
      <formula>#REF!</formula>
    </cfRule>
  </conditionalFormatting>
  <conditionalFormatting sqref="E107 W107:AC107">
    <cfRule type="cellIs" dxfId="3098" priority="4032" operator="equal">
      <formula>"В"</formula>
    </cfRule>
    <cfRule type="cellIs" dxfId="3097" priority="4033" operator="equal">
      <formula>"//"</formula>
    </cfRule>
    <cfRule type="cellIs" dxfId="3096" priority="4034" operator="equal">
      <formula>"А"</formula>
    </cfRule>
    <cfRule type="cellIs" dxfId="3095" priority="4035" operator="equal">
      <formula>"Н"</formula>
    </cfRule>
  </conditionalFormatting>
  <conditionalFormatting sqref="E110 W110:AD110 AF110:AP110">
    <cfRule type="cellIs" dxfId="3094" priority="4029" operator="equal">
      <formula>#REF!</formula>
    </cfRule>
    <cfRule type="cellIs" dxfId="3093" priority="4030" operator="equal">
      <formula>"="</formula>
    </cfRule>
    <cfRule type="cellIs" dxfId="3092" priority="4031" operator="equal">
      <formula>#REF!</formula>
    </cfRule>
  </conditionalFormatting>
  <conditionalFormatting sqref="E110 W110:AD110 AF110:AP110">
    <cfRule type="cellIs" dxfId="3091" priority="4026" operator="equal">
      <formula>#REF!</formula>
    </cfRule>
    <cfRule type="cellIs" dxfId="3090" priority="4027" operator="equal">
      <formula>"="</formula>
    </cfRule>
    <cfRule type="cellIs" dxfId="3089" priority="4028" operator="equal">
      <formula>#REF!</formula>
    </cfRule>
  </conditionalFormatting>
  <conditionalFormatting sqref="E110 W110:AD110 AF110:AP110">
    <cfRule type="cellIs" dxfId="3088" priority="4022" operator="equal">
      <formula>"В"</formula>
    </cfRule>
    <cfRule type="cellIs" dxfId="3087" priority="4023" operator="equal">
      <formula>"//"</formula>
    </cfRule>
    <cfRule type="cellIs" dxfId="3086" priority="4024" operator="equal">
      <formula>"А"</formula>
    </cfRule>
    <cfRule type="cellIs" dxfId="3085" priority="4025" operator="equal">
      <formula>"Н"</formula>
    </cfRule>
  </conditionalFormatting>
  <conditionalFormatting sqref="AF107:AK107 AL107:AN108">
    <cfRule type="cellIs" dxfId="3084" priority="4019" operator="equal">
      <formula>#REF!</formula>
    </cfRule>
    <cfRule type="cellIs" dxfId="3083" priority="4020" operator="equal">
      <formula>"="</formula>
    </cfRule>
    <cfRule type="cellIs" dxfId="3082" priority="4021" operator="equal">
      <formula>#REF!</formula>
    </cfRule>
  </conditionalFormatting>
  <conditionalFormatting sqref="AF107:AK107 AL107:AN108">
    <cfRule type="cellIs" dxfId="3081" priority="4016" operator="equal">
      <formula>#REF!</formula>
    </cfRule>
    <cfRule type="cellIs" dxfId="3080" priority="4017" operator="equal">
      <formula>"="</formula>
    </cfRule>
    <cfRule type="cellIs" dxfId="3079" priority="4018" operator="equal">
      <formula>#REF!</formula>
    </cfRule>
  </conditionalFormatting>
  <conditionalFormatting sqref="AF107:AK107 AL107:AN108">
    <cfRule type="cellIs" dxfId="3078" priority="4012" operator="equal">
      <formula>"В"</formula>
    </cfRule>
    <cfRule type="cellIs" dxfId="3077" priority="4013" operator="equal">
      <formula>"//"</formula>
    </cfRule>
    <cfRule type="cellIs" dxfId="3076" priority="4014" operator="equal">
      <formula>"А"</formula>
    </cfRule>
    <cfRule type="cellIs" dxfId="3075" priority="4015" operator="equal">
      <formula>"Н"</formula>
    </cfRule>
  </conditionalFormatting>
  <conditionalFormatting sqref="E115 W115:AD115 AF115:AJ115 M115:R115 G115:K115">
    <cfRule type="cellIs" dxfId="3074" priority="4009" operator="equal">
      <formula>#REF!</formula>
    </cfRule>
    <cfRule type="cellIs" dxfId="3073" priority="4010" operator="equal">
      <formula>"="</formula>
    </cfRule>
    <cfRule type="cellIs" dxfId="3072" priority="4011" operator="equal">
      <formula>#REF!</formula>
    </cfRule>
  </conditionalFormatting>
  <conditionalFormatting sqref="E115 W115:AD115 AF115:AJ115 M115:R115 G115:K115">
    <cfRule type="cellIs" dxfId="3071" priority="4006" operator="equal">
      <formula>#REF!</formula>
    </cfRule>
    <cfRule type="cellIs" dxfId="3070" priority="4007" operator="equal">
      <formula>"="</formula>
    </cfRule>
    <cfRule type="cellIs" dxfId="3069" priority="4008" operator="equal">
      <formula>#REF!</formula>
    </cfRule>
  </conditionalFormatting>
  <conditionalFormatting sqref="E115 W115:AD115 AF115:AJ115 M115:R115 G115:K115">
    <cfRule type="cellIs" dxfId="3068" priority="4002" operator="equal">
      <formula>"В"</formula>
    </cfRule>
    <cfRule type="cellIs" dxfId="3067" priority="4003" operator="equal">
      <formula>"//"</formula>
    </cfRule>
    <cfRule type="cellIs" dxfId="3066" priority="4004" operator="equal">
      <formula>"А"</formula>
    </cfRule>
    <cfRule type="cellIs" dxfId="3065" priority="4005" operator="equal">
      <formula>"Н"</formula>
    </cfRule>
  </conditionalFormatting>
  <conditionalFormatting sqref="E118 AF118:AN118 W118:AD118 M118:R118 G118:K118">
    <cfRule type="cellIs" dxfId="3064" priority="3999" operator="equal">
      <formula>#REF!</formula>
    </cfRule>
    <cfRule type="cellIs" dxfId="3063" priority="4000" operator="equal">
      <formula>"="</formula>
    </cfRule>
    <cfRule type="cellIs" dxfId="3062" priority="4001" operator="equal">
      <formula>#REF!</formula>
    </cfRule>
  </conditionalFormatting>
  <conditionalFormatting sqref="E118 AF118:AN118 W118:AD118 M118:R118 G118:K118">
    <cfRule type="cellIs" dxfId="3061" priority="3996" operator="equal">
      <formula>#REF!</formula>
    </cfRule>
    <cfRule type="cellIs" dxfId="3060" priority="3997" operator="equal">
      <formula>"="</formula>
    </cfRule>
    <cfRule type="cellIs" dxfId="3059" priority="3998" operator="equal">
      <formula>#REF!</formula>
    </cfRule>
  </conditionalFormatting>
  <conditionalFormatting sqref="E118 AF118:AN118 W118:AD118 M118:R118 G118:K118">
    <cfRule type="cellIs" dxfId="3058" priority="3992" operator="equal">
      <formula>"В"</formula>
    </cfRule>
    <cfRule type="cellIs" dxfId="3057" priority="3993" operator="equal">
      <formula>"//"</formula>
    </cfRule>
    <cfRule type="cellIs" dxfId="3056" priority="3994" operator="equal">
      <formula>"А"</formula>
    </cfRule>
    <cfRule type="cellIs" dxfId="3055" priority="3995" operator="equal">
      <formula>"Н"</formula>
    </cfRule>
  </conditionalFormatting>
  <conditionalFormatting sqref="M129:T129 F129:J129 AF129:AJ129 AO129:AP129">
    <cfRule type="cellIs" dxfId="3054" priority="3989" operator="equal">
      <formula>#REF!</formula>
    </cfRule>
    <cfRule type="cellIs" dxfId="3053" priority="3990" operator="equal">
      <formula>"="</formula>
    </cfRule>
    <cfRule type="cellIs" dxfId="3052" priority="3991" operator="equal">
      <formula>#REF!</formula>
    </cfRule>
  </conditionalFormatting>
  <conditionalFormatting sqref="M129:T129 F129:J129 AF129:AJ129 AO129:AP129">
    <cfRule type="cellIs" dxfId="3051" priority="3986" operator="equal">
      <formula>#REF!</formula>
    </cfRule>
    <cfRule type="cellIs" dxfId="3050" priority="3987" operator="equal">
      <formula>"="</formula>
    </cfRule>
    <cfRule type="cellIs" dxfId="3049" priority="3988" operator="equal">
      <formula>#REF!</formula>
    </cfRule>
  </conditionalFormatting>
  <conditionalFormatting sqref="M129:T129 F129:J129 AF129:AJ129 AO129:AP129">
    <cfRule type="cellIs" dxfId="3048" priority="3982" operator="equal">
      <formula>"В"</formula>
    </cfRule>
    <cfRule type="cellIs" dxfId="3047" priority="3983" operator="equal">
      <formula>"//"</formula>
    </cfRule>
    <cfRule type="cellIs" dxfId="3046" priority="3984" operator="equal">
      <formula>"А"</formula>
    </cfRule>
    <cfRule type="cellIs" dxfId="3045" priority="3985" operator="equal">
      <formula>"Н"</formula>
    </cfRule>
  </conditionalFormatting>
  <conditionalFormatting sqref="Q138:R139 D138:N139 AD138:AJ139">
    <cfRule type="cellIs" dxfId="3044" priority="3979" operator="equal">
      <formula>#REF!</formula>
    </cfRule>
    <cfRule type="cellIs" dxfId="3043" priority="3980" operator="equal">
      <formula>"="</formula>
    </cfRule>
    <cfRule type="cellIs" dxfId="3042" priority="3981" operator="equal">
      <formula>#REF!</formula>
    </cfRule>
  </conditionalFormatting>
  <conditionalFormatting sqref="Q138:R139 D138:N139 AD138:AJ139">
    <cfRule type="cellIs" dxfId="3041" priority="3976" operator="equal">
      <formula>#REF!</formula>
    </cfRule>
    <cfRule type="cellIs" dxfId="3040" priority="3977" operator="equal">
      <formula>"="</formula>
    </cfRule>
    <cfRule type="cellIs" dxfId="3039" priority="3978" operator="equal">
      <formula>#REF!</formula>
    </cfRule>
  </conditionalFormatting>
  <conditionalFormatting sqref="Q138:R139 D138:N139 AD138:AJ139">
    <cfRule type="cellIs" dxfId="3038" priority="3972" operator="equal">
      <formula>"В"</formula>
    </cfRule>
    <cfRule type="cellIs" dxfId="3037" priority="3973" operator="equal">
      <formula>"//"</formula>
    </cfRule>
    <cfRule type="cellIs" dxfId="3036" priority="3974" operator="equal">
      <formula>"А"</formula>
    </cfRule>
    <cfRule type="cellIs" dxfId="3035" priority="3975" operator="equal">
      <formula>"Н"</formula>
    </cfRule>
  </conditionalFormatting>
  <conditionalFormatting sqref="AQ153:AT155 B153:AN155">
    <cfRule type="cellIs" dxfId="3034" priority="3959" operator="equal">
      <formula>#REF!</formula>
    </cfRule>
    <cfRule type="cellIs" dxfId="3033" priority="3960" operator="equal">
      <formula>"="</formula>
    </cfRule>
    <cfRule type="cellIs" dxfId="3032" priority="3961" operator="equal">
      <formula>#REF!</formula>
    </cfRule>
  </conditionalFormatting>
  <conditionalFormatting sqref="AQ153:AT155 B153:AN155">
    <cfRule type="cellIs" dxfId="3031" priority="3955" operator="equal">
      <formula>"В"</formula>
    </cfRule>
    <cfRule type="cellIs" dxfId="3030" priority="3956" operator="equal">
      <formula>"//"</formula>
    </cfRule>
    <cfRule type="cellIs" dxfId="3029" priority="3957" operator="equal">
      <formula>"А"</formula>
    </cfRule>
    <cfRule type="cellIs" dxfId="3028" priority="3958" operator="equal">
      <formula>"Н"</formula>
    </cfRule>
  </conditionalFormatting>
  <conditionalFormatting sqref="S114:T118">
    <cfRule type="cellIs" dxfId="3027" priority="3926" operator="equal">
      <formula>#REF!</formula>
    </cfRule>
    <cfRule type="cellIs" dxfId="3026" priority="3927" operator="equal">
      <formula>"="</formula>
    </cfRule>
    <cfRule type="cellIs" dxfId="3025" priority="3928" operator="equal">
      <formula>#REF!</formula>
    </cfRule>
  </conditionalFormatting>
  <conditionalFormatting sqref="S114:T118">
    <cfRule type="cellIs" dxfId="3024" priority="3923" operator="equal">
      <formula>#REF!</formula>
    </cfRule>
    <cfRule type="cellIs" dxfId="3023" priority="3924" operator="equal">
      <formula>"="</formula>
    </cfRule>
    <cfRule type="cellIs" dxfId="3022" priority="3925" operator="equal">
      <formula>#REF!</formula>
    </cfRule>
  </conditionalFormatting>
  <conditionalFormatting sqref="S114:T118">
    <cfRule type="cellIs" dxfId="3021" priority="3919" operator="equal">
      <formula>"В"</formula>
    </cfRule>
    <cfRule type="cellIs" dxfId="3020" priority="3920" operator="equal">
      <formula>"//"</formula>
    </cfRule>
    <cfRule type="cellIs" dxfId="3019" priority="3921" operator="equal">
      <formula>"А"</formula>
    </cfRule>
    <cfRule type="cellIs" dxfId="3018" priority="3922" operator="equal">
      <formula>"Н"</formula>
    </cfRule>
  </conditionalFormatting>
  <conditionalFormatting sqref="S122:T123">
    <cfRule type="cellIs" dxfId="3017" priority="3833" operator="equal">
      <formula>#REF!</formula>
    </cfRule>
    <cfRule type="cellIs" dxfId="3016" priority="3834" operator="equal">
      <formula>"="</formula>
    </cfRule>
    <cfRule type="cellIs" dxfId="3015" priority="3835" operator="equal">
      <formula>#REF!</formula>
    </cfRule>
  </conditionalFormatting>
  <conditionalFormatting sqref="S122:T123">
    <cfRule type="cellIs" dxfId="3014" priority="3830" operator="equal">
      <formula>#REF!</formula>
    </cfRule>
    <cfRule type="cellIs" dxfId="3013" priority="3831" operator="equal">
      <formula>"="</formula>
    </cfRule>
    <cfRule type="cellIs" dxfId="3012" priority="3832" operator="equal">
      <formula>#REF!</formula>
    </cfRule>
  </conditionalFormatting>
  <conditionalFormatting sqref="S122:T123">
    <cfRule type="cellIs" dxfId="3011" priority="3826" operator="equal">
      <formula>"В"</formula>
    </cfRule>
    <cfRule type="cellIs" dxfId="3010" priority="3827" operator="equal">
      <formula>"//"</formula>
    </cfRule>
    <cfRule type="cellIs" dxfId="3009" priority="3828" operator="equal">
      <formula>"А"</formula>
    </cfRule>
    <cfRule type="cellIs" dxfId="3008" priority="3829" operator="equal">
      <formula>"Н"</formula>
    </cfRule>
  </conditionalFormatting>
  <conditionalFormatting sqref="AW122:AY123 AQ122:AT123">
    <cfRule type="cellIs" dxfId="3007" priority="3813" operator="equal">
      <formula>#REF!</formula>
    </cfRule>
    <cfRule type="cellIs" dxfId="3006" priority="3814" operator="equal">
      <formula>"="</formula>
    </cfRule>
    <cfRule type="cellIs" dxfId="3005" priority="3815" operator="equal">
      <formula>#REF!</formula>
    </cfRule>
  </conditionalFormatting>
  <conditionalFormatting sqref="AW122:AY123 AQ122:AT123">
    <cfRule type="cellIs" dxfId="3004" priority="3810" operator="equal">
      <formula>#REF!</formula>
    </cfRule>
    <cfRule type="cellIs" dxfId="3003" priority="3811" operator="equal">
      <formula>"="</formula>
    </cfRule>
    <cfRule type="cellIs" dxfId="3002" priority="3812" operator="equal">
      <formula>#REF!</formula>
    </cfRule>
  </conditionalFormatting>
  <conditionalFormatting sqref="AW122:AY123 AQ122:AT123">
    <cfRule type="cellIs" dxfId="3001" priority="3806" operator="equal">
      <formula>"В"</formula>
    </cfRule>
    <cfRule type="cellIs" dxfId="3000" priority="3807" operator="equal">
      <formula>"//"</formula>
    </cfRule>
    <cfRule type="cellIs" dxfId="2999" priority="3808" operator="equal">
      <formula>"А"</formula>
    </cfRule>
    <cfRule type="cellIs" dxfId="2998" priority="3809" operator="equal">
      <formula>"Н"</formula>
    </cfRule>
  </conditionalFormatting>
  <conditionalFormatting sqref="AW122:AY123 AQ122:AT123">
    <cfRule type="cellIs" dxfId="2997" priority="3802" operator="equal">
      <formula>"В"</formula>
    </cfRule>
    <cfRule type="cellIs" dxfId="2996" priority="3803" operator="equal">
      <formula>"//"</formula>
    </cfRule>
    <cfRule type="cellIs" dxfId="2995" priority="3804" operator="equal">
      <formula>"А"</formula>
    </cfRule>
    <cfRule type="cellIs" dxfId="2994" priority="3805" operator="equal">
      <formula>"Н"</formula>
    </cfRule>
  </conditionalFormatting>
  <conditionalFormatting sqref="K129:L129">
    <cfRule type="cellIs" dxfId="2993" priority="3799" operator="equal">
      <formula>#REF!</formula>
    </cfRule>
    <cfRule type="cellIs" dxfId="2992" priority="3800" operator="equal">
      <formula>"="</formula>
    </cfRule>
    <cfRule type="cellIs" dxfId="2991" priority="3801" operator="equal">
      <formula>#REF!</formula>
    </cfRule>
  </conditionalFormatting>
  <conditionalFormatting sqref="K129:L129">
    <cfRule type="cellIs" dxfId="2990" priority="3796" operator="equal">
      <formula>#REF!</formula>
    </cfRule>
    <cfRule type="cellIs" dxfId="2989" priority="3797" operator="equal">
      <formula>"="</formula>
    </cfRule>
    <cfRule type="cellIs" dxfId="2988" priority="3798" operator="equal">
      <formula>#REF!</formula>
    </cfRule>
  </conditionalFormatting>
  <conditionalFormatting sqref="K129:L129">
    <cfRule type="cellIs" dxfId="2987" priority="3792" operator="equal">
      <formula>"В"</formula>
    </cfRule>
    <cfRule type="cellIs" dxfId="2986" priority="3793" operator="equal">
      <formula>"//"</formula>
    </cfRule>
    <cfRule type="cellIs" dxfId="2985" priority="3794" operator="equal">
      <formula>"А"</formula>
    </cfRule>
    <cfRule type="cellIs" dxfId="2984" priority="3795" operator="equal">
      <formula>"Н"</formula>
    </cfRule>
  </conditionalFormatting>
  <conditionalFormatting sqref="W127:AA129">
    <cfRule type="cellIs" dxfId="2983" priority="3759" operator="equal">
      <formula>#REF!</formula>
    </cfRule>
    <cfRule type="cellIs" dxfId="2982" priority="3760" operator="equal">
      <formula>"="</formula>
    </cfRule>
    <cfRule type="cellIs" dxfId="2981" priority="3761" operator="equal">
      <formula>#REF!</formula>
    </cfRule>
  </conditionalFormatting>
  <conditionalFormatting sqref="W127:AA129">
    <cfRule type="cellIs" dxfId="2980" priority="3756" operator="equal">
      <formula>#REF!</formula>
    </cfRule>
    <cfRule type="cellIs" dxfId="2979" priority="3757" operator="equal">
      <formula>"="</formula>
    </cfRule>
    <cfRule type="cellIs" dxfId="2978" priority="3758" operator="equal">
      <formula>#REF!</formula>
    </cfRule>
  </conditionalFormatting>
  <conditionalFormatting sqref="W127:AA129">
    <cfRule type="cellIs" dxfId="2977" priority="3752" operator="equal">
      <formula>"В"</formula>
    </cfRule>
    <cfRule type="cellIs" dxfId="2976" priority="3753" operator="equal">
      <formula>"//"</formula>
    </cfRule>
    <cfRule type="cellIs" dxfId="2975" priority="3754" operator="equal">
      <formula>"А"</formula>
    </cfRule>
    <cfRule type="cellIs" dxfId="2974" priority="3755" operator="equal">
      <formula>"Н"</formula>
    </cfRule>
  </conditionalFormatting>
  <conditionalFormatting sqref="W127:AA129">
    <cfRule type="cellIs" dxfId="2973" priority="3749" operator="equal">
      <formula>#REF!</formula>
    </cfRule>
    <cfRule type="cellIs" dxfId="2972" priority="3750" operator="equal">
      <formula>"="</formula>
    </cfRule>
    <cfRule type="cellIs" dxfId="2971" priority="3751" operator="equal">
      <formula>#REF!</formula>
    </cfRule>
  </conditionalFormatting>
  <conditionalFormatting sqref="W127:AA129">
    <cfRule type="cellIs" dxfId="2970" priority="3746" operator="equal">
      <formula>#REF!</formula>
    </cfRule>
    <cfRule type="cellIs" dxfId="2969" priority="3747" operator="equal">
      <formula>"="</formula>
    </cfRule>
    <cfRule type="cellIs" dxfId="2968" priority="3748" operator="equal">
      <formula>#REF!</formula>
    </cfRule>
  </conditionalFormatting>
  <conditionalFormatting sqref="W127:AA129">
    <cfRule type="cellIs" dxfId="2967" priority="3742" operator="equal">
      <formula>"В"</formula>
    </cfRule>
    <cfRule type="cellIs" dxfId="2966" priority="3743" operator="equal">
      <formula>"//"</formula>
    </cfRule>
    <cfRule type="cellIs" dxfId="2965" priority="3744" operator="equal">
      <formula>"А"</formula>
    </cfRule>
    <cfRule type="cellIs" dxfId="2964" priority="3745" operator="equal">
      <formula>"Н"</formula>
    </cfRule>
  </conditionalFormatting>
  <conditionalFormatting sqref="W127:AA129">
    <cfRule type="cellIs" dxfId="2963" priority="3738" operator="equal">
      <formula>"В"</formula>
    </cfRule>
    <cfRule type="cellIs" dxfId="2962" priority="3739" operator="equal">
      <formula>"//"</formula>
    </cfRule>
    <cfRule type="cellIs" dxfId="2961" priority="3740" operator="equal">
      <formula>"А"</formula>
    </cfRule>
    <cfRule type="cellIs" dxfId="2960" priority="3741" operator="equal">
      <formula>"Н"</formula>
    </cfRule>
  </conditionalFormatting>
  <conditionalFormatting sqref="AA134">
    <cfRule type="cellIs" dxfId="2959" priority="3681" operator="equal">
      <formula>#REF!</formula>
    </cfRule>
    <cfRule type="cellIs" dxfId="2958" priority="3682" operator="equal">
      <formula>"="</formula>
    </cfRule>
    <cfRule type="cellIs" dxfId="2957" priority="3683" operator="equal">
      <formula>#REF!</formula>
    </cfRule>
  </conditionalFormatting>
  <conditionalFormatting sqref="AA134">
    <cfRule type="cellIs" dxfId="2956" priority="3678" operator="equal">
      <formula>#REF!</formula>
    </cfRule>
    <cfRule type="cellIs" dxfId="2955" priority="3679" operator="equal">
      <formula>"="</formula>
    </cfRule>
    <cfRule type="cellIs" dxfId="2954" priority="3680" operator="equal">
      <formula>#REF!</formula>
    </cfRule>
  </conditionalFormatting>
  <conditionalFormatting sqref="AA134">
    <cfRule type="cellIs" dxfId="2953" priority="3674" operator="equal">
      <formula>"В"</formula>
    </cfRule>
    <cfRule type="cellIs" dxfId="2952" priority="3675" operator="equal">
      <formula>"//"</formula>
    </cfRule>
    <cfRule type="cellIs" dxfId="2951" priority="3676" operator="equal">
      <formula>"А"</formula>
    </cfRule>
    <cfRule type="cellIs" dxfId="2950" priority="3677" operator="equal">
      <formula>"Н"</formula>
    </cfRule>
  </conditionalFormatting>
  <conditionalFormatting sqref="AA134">
    <cfRule type="cellIs" dxfId="2949" priority="3670" operator="equal">
      <formula>"В"</formula>
    </cfRule>
    <cfRule type="cellIs" dxfId="2948" priority="3671" operator="equal">
      <formula>"//"</formula>
    </cfRule>
    <cfRule type="cellIs" dxfId="2947" priority="3672" operator="equal">
      <formula>"А"</formula>
    </cfRule>
    <cfRule type="cellIs" dxfId="2946" priority="3673" operator="equal">
      <formula>"Н"</formula>
    </cfRule>
  </conditionalFormatting>
  <conditionalFormatting sqref="B136:BF136">
    <cfRule type="cellIs" dxfId="2945" priority="3647" operator="equal">
      <formula>#REF!</formula>
    </cfRule>
    <cfRule type="cellIs" dxfId="2944" priority="3648" operator="equal">
      <formula>"="</formula>
    </cfRule>
    <cfRule type="cellIs" dxfId="2943" priority="3649" operator="equal">
      <formula>#REF!</formula>
    </cfRule>
  </conditionalFormatting>
  <conditionalFormatting sqref="B136:BF136">
    <cfRule type="cellIs" dxfId="2942" priority="3643" operator="equal">
      <formula>"В"</formula>
    </cfRule>
    <cfRule type="cellIs" dxfId="2941" priority="3644" operator="equal">
      <formula>"//"</formula>
    </cfRule>
    <cfRule type="cellIs" dxfId="2940" priority="3645" operator="equal">
      <formula>"А"</formula>
    </cfRule>
    <cfRule type="cellIs" dxfId="2939" priority="3646" operator="equal">
      <formula>"Н"</formula>
    </cfRule>
  </conditionalFormatting>
  <conditionalFormatting sqref="AN138:AO138">
    <cfRule type="cellIs" dxfId="2938" priority="3586" operator="equal">
      <formula>#REF!</formula>
    </cfRule>
    <cfRule type="cellIs" dxfId="2937" priority="3587" operator="equal">
      <formula>"="</formula>
    </cfRule>
    <cfRule type="cellIs" dxfId="2936" priority="3588" operator="equal">
      <formula>#REF!</formula>
    </cfRule>
  </conditionalFormatting>
  <conditionalFormatting sqref="AN138:AO138">
    <cfRule type="cellIs" dxfId="2935" priority="3583" operator="equal">
      <formula>#REF!</formula>
    </cfRule>
    <cfRule type="cellIs" dxfId="2934" priority="3584" operator="equal">
      <formula>"="</formula>
    </cfRule>
    <cfRule type="cellIs" dxfId="2933" priority="3585" operator="equal">
      <formula>#REF!</formula>
    </cfRule>
  </conditionalFormatting>
  <conditionalFormatting sqref="AN138:AO138">
    <cfRule type="cellIs" dxfId="2932" priority="3579" operator="equal">
      <formula>"В"</formula>
    </cfRule>
    <cfRule type="cellIs" dxfId="2931" priority="3580" operator="equal">
      <formula>"//"</formula>
    </cfRule>
    <cfRule type="cellIs" dxfId="2930" priority="3581" operator="equal">
      <formula>"А"</formula>
    </cfRule>
    <cfRule type="cellIs" dxfId="2929" priority="3582" operator="equal">
      <formula>"Н"</formula>
    </cfRule>
  </conditionalFormatting>
  <conditionalFormatting sqref="AN138:AO138">
    <cfRule type="cellIs" dxfId="2928" priority="3576" operator="equal">
      <formula>#REF!</formula>
    </cfRule>
    <cfRule type="cellIs" dxfId="2927" priority="3577" operator="equal">
      <formula>"="</formula>
    </cfRule>
    <cfRule type="cellIs" dxfId="2926" priority="3578" operator="equal">
      <formula>#REF!</formula>
    </cfRule>
  </conditionalFormatting>
  <conditionalFormatting sqref="AN138:AO138">
    <cfRule type="cellIs" dxfId="2925" priority="3573" operator="equal">
      <formula>#REF!</formula>
    </cfRule>
    <cfRule type="cellIs" dxfId="2924" priority="3574" operator="equal">
      <formula>"="</formula>
    </cfRule>
    <cfRule type="cellIs" dxfId="2923" priority="3575" operator="equal">
      <formula>#REF!</formula>
    </cfRule>
  </conditionalFormatting>
  <conditionalFormatting sqref="AN138:AO138">
    <cfRule type="cellIs" dxfId="2922" priority="3569" operator="equal">
      <formula>"В"</formula>
    </cfRule>
    <cfRule type="cellIs" dxfId="2921" priority="3570" operator="equal">
      <formula>"//"</formula>
    </cfRule>
    <cfRule type="cellIs" dxfId="2920" priority="3571" operator="equal">
      <formula>"А"</formula>
    </cfRule>
    <cfRule type="cellIs" dxfId="2919" priority="3572" operator="equal">
      <formula>"Н"</formula>
    </cfRule>
  </conditionalFormatting>
  <conditionalFormatting sqref="W138:AA139">
    <cfRule type="cellIs" dxfId="2918" priority="3566" operator="equal">
      <formula>#REF!</formula>
    </cfRule>
    <cfRule type="cellIs" dxfId="2917" priority="3567" operator="equal">
      <formula>"="</formula>
    </cfRule>
    <cfRule type="cellIs" dxfId="2916" priority="3568" operator="equal">
      <formula>#REF!</formula>
    </cfRule>
  </conditionalFormatting>
  <conditionalFormatting sqref="W138:AA139">
    <cfRule type="cellIs" dxfId="2915" priority="3563" operator="equal">
      <formula>#REF!</formula>
    </cfRule>
    <cfRule type="cellIs" dxfId="2914" priority="3564" operator="equal">
      <formula>"="</formula>
    </cfRule>
    <cfRule type="cellIs" dxfId="2913" priority="3565" operator="equal">
      <formula>#REF!</formula>
    </cfRule>
  </conditionalFormatting>
  <conditionalFormatting sqref="W138:AA139">
    <cfRule type="cellIs" dxfId="2912" priority="3559" operator="equal">
      <formula>"В"</formula>
    </cfRule>
    <cfRule type="cellIs" dxfId="2911" priority="3560" operator="equal">
      <formula>"//"</formula>
    </cfRule>
    <cfRule type="cellIs" dxfId="2910" priority="3561" operator="equal">
      <formula>"А"</formula>
    </cfRule>
    <cfRule type="cellIs" dxfId="2909" priority="3562" operator="equal">
      <formula>"Н"</formula>
    </cfRule>
  </conditionalFormatting>
  <conditionalFormatting sqref="W138:AA139">
    <cfRule type="cellIs" dxfId="2908" priority="3555" operator="equal">
      <formula>"В"</formula>
    </cfRule>
    <cfRule type="cellIs" dxfId="2907" priority="3556" operator="equal">
      <formula>"//"</formula>
    </cfRule>
    <cfRule type="cellIs" dxfId="2906" priority="3557" operator="equal">
      <formula>"А"</formula>
    </cfRule>
    <cfRule type="cellIs" dxfId="2905" priority="3558" operator="equal">
      <formula>"Н"</formula>
    </cfRule>
  </conditionalFormatting>
  <conditionalFormatting sqref="W138:AA139">
    <cfRule type="cellIs" dxfId="2904" priority="3552" operator="equal">
      <formula>#REF!</formula>
    </cfRule>
    <cfRule type="cellIs" dxfId="2903" priority="3553" operator="equal">
      <formula>"="</formula>
    </cfRule>
    <cfRule type="cellIs" dxfId="2902" priority="3554" operator="equal">
      <formula>#REF!</formula>
    </cfRule>
  </conditionalFormatting>
  <conditionalFormatting sqref="W138:AA139">
    <cfRule type="cellIs" dxfId="2901" priority="3549" operator="equal">
      <formula>#REF!</formula>
    </cfRule>
    <cfRule type="cellIs" dxfId="2900" priority="3550" operator="equal">
      <formula>"="</formula>
    </cfRule>
    <cfRule type="cellIs" dxfId="2899" priority="3551" operator="equal">
      <formula>#REF!</formula>
    </cfRule>
  </conditionalFormatting>
  <conditionalFormatting sqref="W138:AA139">
    <cfRule type="cellIs" dxfId="2898" priority="3545" operator="equal">
      <formula>"В"</formula>
    </cfRule>
    <cfRule type="cellIs" dxfId="2897" priority="3546" operator="equal">
      <formula>"//"</formula>
    </cfRule>
    <cfRule type="cellIs" dxfId="2896" priority="3547" operator="equal">
      <formula>"А"</formula>
    </cfRule>
    <cfRule type="cellIs" dxfId="2895" priority="3548" operator="equal">
      <formula>"Н"</formula>
    </cfRule>
  </conditionalFormatting>
  <conditionalFormatting sqref="AL138:AM138">
    <cfRule type="cellIs" dxfId="2894" priority="3542" operator="equal">
      <formula>#REF!</formula>
    </cfRule>
    <cfRule type="cellIs" dxfId="2893" priority="3543" operator="equal">
      <formula>"="</formula>
    </cfRule>
    <cfRule type="cellIs" dxfId="2892" priority="3544" operator="equal">
      <formula>#REF!</formula>
    </cfRule>
  </conditionalFormatting>
  <conditionalFormatting sqref="AL138:AM138">
    <cfRule type="cellIs" dxfId="2891" priority="3539" operator="equal">
      <formula>#REF!</formula>
    </cfRule>
    <cfRule type="cellIs" dxfId="2890" priority="3540" operator="equal">
      <formula>"="</formula>
    </cfRule>
    <cfRule type="cellIs" dxfId="2889" priority="3541" operator="equal">
      <formula>#REF!</formula>
    </cfRule>
  </conditionalFormatting>
  <conditionalFormatting sqref="AL138:AM138">
    <cfRule type="cellIs" dxfId="2888" priority="3535" operator="equal">
      <formula>"В"</formula>
    </cfRule>
    <cfRule type="cellIs" dxfId="2887" priority="3536" operator="equal">
      <formula>"//"</formula>
    </cfRule>
    <cfRule type="cellIs" dxfId="2886" priority="3537" operator="equal">
      <formula>"А"</formula>
    </cfRule>
    <cfRule type="cellIs" dxfId="2885" priority="3538" operator="equal">
      <formula>"Н"</formula>
    </cfRule>
  </conditionalFormatting>
  <conditionalFormatting sqref="O122:P123">
    <cfRule type="cellIs" dxfId="2884" priority="3532" operator="equal">
      <formula>#REF!</formula>
    </cfRule>
    <cfRule type="cellIs" dxfId="2883" priority="3533" operator="equal">
      <formula>"="</formula>
    </cfRule>
    <cfRule type="cellIs" dxfId="2882" priority="3534" operator="equal">
      <formula>#REF!</formula>
    </cfRule>
  </conditionalFormatting>
  <conditionalFormatting sqref="O122:P123">
    <cfRule type="cellIs" dxfId="2881" priority="3529" operator="equal">
      <formula>#REF!</formula>
    </cfRule>
    <cfRule type="cellIs" dxfId="2880" priority="3530" operator="equal">
      <formula>"="</formula>
    </cfRule>
    <cfRule type="cellIs" dxfId="2879" priority="3531" operator="equal">
      <formula>#REF!</formula>
    </cfRule>
  </conditionalFormatting>
  <conditionalFormatting sqref="O122:P123">
    <cfRule type="cellIs" dxfId="2878" priority="3525" operator="equal">
      <formula>"В"</formula>
    </cfRule>
    <cfRule type="cellIs" dxfId="2877" priority="3526" operator="equal">
      <formula>"//"</formula>
    </cfRule>
    <cfRule type="cellIs" dxfId="2876" priority="3527" operator="equal">
      <formula>"А"</formula>
    </cfRule>
    <cfRule type="cellIs" dxfId="2875" priority="3528" operator="equal">
      <formula>"Н"</formula>
    </cfRule>
  </conditionalFormatting>
  <conditionalFormatting sqref="S122:T123">
    <cfRule type="cellIs" dxfId="2874" priority="3492" operator="equal">
      <formula>#REF!</formula>
    </cfRule>
    <cfRule type="cellIs" dxfId="2873" priority="3493" operator="equal">
      <formula>"="</formula>
    </cfRule>
    <cfRule type="cellIs" dxfId="2872" priority="3494" operator="equal">
      <formula>#REF!</formula>
    </cfRule>
  </conditionalFormatting>
  <conditionalFormatting sqref="S122:T123">
    <cfRule type="cellIs" dxfId="2871" priority="3489" operator="equal">
      <formula>#REF!</formula>
    </cfRule>
    <cfRule type="cellIs" dxfId="2870" priority="3490" operator="equal">
      <formula>"="</formula>
    </cfRule>
    <cfRule type="cellIs" dxfId="2869" priority="3491" operator="equal">
      <formula>#REF!</formula>
    </cfRule>
  </conditionalFormatting>
  <conditionalFormatting sqref="S122:T123">
    <cfRule type="cellIs" dxfId="2868" priority="3485" operator="equal">
      <formula>"В"</formula>
    </cfRule>
    <cfRule type="cellIs" dxfId="2867" priority="3486" operator="equal">
      <formula>"//"</formula>
    </cfRule>
    <cfRule type="cellIs" dxfId="2866" priority="3487" operator="equal">
      <formula>"А"</formula>
    </cfRule>
    <cfRule type="cellIs" dxfId="2865" priority="3488" operator="equal">
      <formula>"Н"</formula>
    </cfRule>
  </conditionalFormatting>
  <conditionalFormatting sqref="S122:T123">
    <cfRule type="cellIs" dxfId="2864" priority="3481" operator="equal">
      <formula>"В"</formula>
    </cfRule>
    <cfRule type="cellIs" dxfId="2863" priority="3482" operator="equal">
      <formula>"//"</formula>
    </cfRule>
    <cfRule type="cellIs" dxfId="2862" priority="3483" operator="equal">
      <formula>"А"</formula>
    </cfRule>
    <cfRule type="cellIs" dxfId="2861" priority="3484" operator="equal">
      <formula>"Н"</formula>
    </cfRule>
  </conditionalFormatting>
  <conditionalFormatting sqref="O143:P148">
    <cfRule type="cellIs" dxfId="2860" priority="3386" operator="equal">
      <formula>#REF!</formula>
    </cfRule>
    <cfRule type="cellIs" dxfId="2859" priority="3387" operator="equal">
      <formula>"="</formula>
    </cfRule>
    <cfRule type="cellIs" dxfId="2858" priority="3388" operator="equal">
      <formula>#REF!</formula>
    </cfRule>
  </conditionalFormatting>
  <conditionalFormatting sqref="O143:P148">
    <cfRule type="cellIs" dxfId="2857" priority="3383" operator="equal">
      <formula>#REF!</formula>
    </cfRule>
    <cfRule type="cellIs" dxfId="2856" priority="3384" operator="equal">
      <formula>"="</formula>
    </cfRule>
    <cfRule type="cellIs" dxfId="2855" priority="3385" operator="equal">
      <formula>#REF!</formula>
    </cfRule>
  </conditionalFormatting>
  <conditionalFormatting sqref="O143:P148">
    <cfRule type="cellIs" dxfId="2854" priority="3379" operator="equal">
      <formula>"В"</formula>
    </cfRule>
    <cfRule type="cellIs" dxfId="2853" priority="3380" operator="equal">
      <formula>"//"</formula>
    </cfRule>
    <cfRule type="cellIs" dxfId="2852" priority="3381" operator="equal">
      <formula>"А"</formula>
    </cfRule>
    <cfRule type="cellIs" dxfId="2851" priority="3382" operator="equal">
      <formula>"Н"</formula>
    </cfRule>
  </conditionalFormatting>
  <conditionalFormatting sqref="O143:P148">
    <cfRule type="cellIs" dxfId="2850" priority="3376" operator="equal">
      <formula>#REF!</formula>
    </cfRule>
    <cfRule type="cellIs" dxfId="2849" priority="3377" operator="equal">
      <formula>"="</formula>
    </cfRule>
    <cfRule type="cellIs" dxfId="2848" priority="3378" operator="equal">
      <formula>#REF!</formula>
    </cfRule>
  </conditionalFormatting>
  <conditionalFormatting sqref="O143:P148">
    <cfRule type="cellIs" dxfId="2847" priority="3373" operator="equal">
      <formula>#REF!</formula>
    </cfRule>
    <cfRule type="cellIs" dxfId="2846" priority="3374" operator="equal">
      <formula>"="</formula>
    </cfRule>
    <cfRule type="cellIs" dxfId="2845" priority="3375" operator="equal">
      <formula>#REF!</formula>
    </cfRule>
  </conditionalFormatting>
  <conditionalFormatting sqref="O143:P148">
    <cfRule type="cellIs" dxfId="2844" priority="3369" operator="equal">
      <formula>"В"</formula>
    </cfRule>
    <cfRule type="cellIs" dxfId="2843" priority="3370" operator="equal">
      <formula>"//"</formula>
    </cfRule>
    <cfRule type="cellIs" dxfId="2842" priority="3371" operator="equal">
      <formula>"А"</formula>
    </cfRule>
    <cfRule type="cellIs" dxfId="2841" priority="3372" operator="equal">
      <formula>"Н"</formula>
    </cfRule>
  </conditionalFormatting>
  <conditionalFormatting sqref="S143:T148 W143:AA148">
    <cfRule type="cellIs" dxfId="2840" priority="3366" operator="equal">
      <formula>#REF!</formula>
    </cfRule>
    <cfRule type="cellIs" dxfId="2839" priority="3367" operator="equal">
      <formula>"="</formula>
    </cfRule>
    <cfRule type="cellIs" dxfId="2838" priority="3368" operator="equal">
      <formula>#REF!</formula>
    </cfRule>
  </conditionalFormatting>
  <conditionalFormatting sqref="S143:T148 W143:AA148">
    <cfRule type="cellIs" dxfId="2837" priority="3363" operator="equal">
      <formula>#REF!</formula>
    </cfRule>
    <cfRule type="cellIs" dxfId="2836" priority="3364" operator="equal">
      <formula>"="</formula>
    </cfRule>
    <cfRule type="cellIs" dxfId="2835" priority="3365" operator="equal">
      <formula>#REF!</formula>
    </cfRule>
  </conditionalFormatting>
  <conditionalFormatting sqref="S143:T148 W143:AA148">
    <cfRule type="cellIs" dxfId="2834" priority="3359" operator="equal">
      <formula>"В"</formula>
    </cfRule>
    <cfRule type="cellIs" dxfId="2833" priority="3360" operator="equal">
      <formula>"//"</formula>
    </cfRule>
    <cfRule type="cellIs" dxfId="2832" priority="3361" operator="equal">
      <formula>"А"</formula>
    </cfRule>
    <cfRule type="cellIs" dxfId="2831" priority="3362" operator="equal">
      <formula>"Н"</formula>
    </cfRule>
  </conditionalFormatting>
  <conditionalFormatting sqref="S143:T148 W143:AA148">
    <cfRule type="cellIs" dxfId="2830" priority="3356" operator="equal">
      <formula>#REF!</formula>
    </cfRule>
    <cfRule type="cellIs" dxfId="2829" priority="3357" operator="equal">
      <formula>"="</formula>
    </cfRule>
    <cfRule type="cellIs" dxfId="2828" priority="3358" operator="equal">
      <formula>#REF!</formula>
    </cfRule>
  </conditionalFormatting>
  <conditionalFormatting sqref="S143:T148 W143:AA148">
    <cfRule type="cellIs" dxfId="2827" priority="3353" operator="equal">
      <formula>#REF!</formula>
    </cfRule>
    <cfRule type="cellIs" dxfId="2826" priority="3354" operator="equal">
      <formula>"="</formula>
    </cfRule>
    <cfRule type="cellIs" dxfId="2825" priority="3355" operator="equal">
      <formula>#REF!</formula>
    </cfRule>
  </conditionalFormatting>
  <conditionalFormatting sqref="S143:T148 W143:AA148">
    <cfRule type="cellIs" dxfId="2824" priority="3349" operator="equal">
      <formula>"В"</formula>
    </cfRule>
    <cfRule type="cellIs" dxfId="2823" priority="3350" operator="equal">
      <formula>"//"</formula>
    </cfRule>
    <cfRule type="cellIs" dxfId="2822" priority="3351" operator="equal">
      <formula>"А"</formula>
    </cfRule>
    <cfRule type="cellIs" dxfId="2821" priority="3352" operator="equal">
      <formula>"Н"</formula>
    </cfRule>
  </conditionalFormatting>
  <conditionalFormatting sqref="S143:T148 W143:AA148">
    <cfRule type="cellIs" dxfId="2820" priority="3345" operator="equal">
      <formula>"В"</formula>
    </cfRule>
    <cfRule type="cellIs" dxfId="2819" priority="3346" operator="equal">
      <formula>"//"</formula>
    </cfRule>
    <cfRule type="cellIs" dxfId="2818" priority="3347" operator="equal">
      <formula>"А"</formula>
    </cfRule>
    <cfRule type="cellIs" dxfId="2817" priority="3348" operator="equal">
      <formula>"Н"</formula>
    </cfRule>
  </conditionalFormatting>
  <conditionalFormatting sqref="AN143 AN146">
    <cfRule type="cellIs" dxfId="2816" priority="3322" operator="equal">
      <formula>#REF!</formula>
    </cfRule>
    <cfRule type="cellIs" dxfId="2815" priority="3323" operator="equal">
      <formula>"="</formula>
    </cfRule>
    <cfRule type="cellIs" dxfId="2814" priority="3324" operator="equal">
      <formula>#REF!</formula>
    </cfRule>
  </conditionalFormatting>
  <conditionalFormatting sqref="AN143 AN146">
    <cfRule type="cellIs" dxfId="2813" priority="3319" operator="equal">
      <formula>#REF!</formula>
    </cfRule>
    <cfRule type="cellIs" dxfId="2812" priority="3320" operator="equal">
      <formula>"="</formula>
    </cfRule>
    <cfRule type="cellIs" dxfId="2811" priority="3321" operator="equal">
      <formula>#REF!</formula>
    </cfRule>
  </conditionalFormatting>
  <conditionalFormatting sqref="AN143 AN146">
    <cfRule type="cellIs" dxfId="2810" priority="3315" operator="equal">
      <formula>"В"</formula>
    </cfRule>
    <cfRule type="cellIs" dxfId="2809" priority="3316" operator="equal">
      <formula>"//"</formula>
    </cfRule>
    <cfRule type="cellIs" dxfId="2808" priority="3317" operator="equal">
      <formula>"А"</formula>
    </cfRule>
    <cfRule type="cellIs" dxfId="2807" priority="3318" operator="equal">
      <formula>"Н"</formula>
    </cfRule>
  </conditionalFormatting>
  <conditionalFormatting sqref="AN143 AN146">
    <cfRule type="cellIs" dxfId="2806" priority="3312" operator="equal">
      <formula>#REF!</formula>
    </cfRule>
    <cfRule type="cellIs" dxfId="2805" priority="3313" operator="equal">
      <formula>"="</formula>
    </cfRule>
    <cfRule type="cellIs" dxfId="2804" priority="3314" operator="equal">
      <formula>#REF!</formula>
    </cfRule>
  </conditionalFormatting>
  <conditionalFormatting sqref="AN143 AN146">
    <cfRule type="cellIs" dxfId="2803" priority="3309" operator="equal">
      <formula>#REF!</formula>
    </cfRule>
    <cfRule type="cellIs" dxfId="2802" priority="3310" operator="equal">
      <formula>"="</formula>
    </cfRule>
    <cfRule type="cellIs" dxfId="2801" priority="3311" operator="equal">
      <formula>#REF!</formula>
    </cfRule>
  </conditionalFormatting>
  <conditionalFormatting sqref="AN143 AN146">
    <cfRule type="cellIs" dxfId="2800" priority="3305" operator="equal">
      <formula>"В"</formula>
    </cfRule>
    <cfRule type="cellIs" dxfId="2799" priority="3306" operator="equal">
      <formula>"//"</formula>
    </cfRule>
    <cfRule type="cellIs" dxfId="2798" priority="3307" operator="equal">
      <formula>"А"</formula>
    </cfRule>
    <cfRule type="cellIs" dxfId="2797" priority="3308" operator="equal">
      <formula>"Н"</formula>
    </cfRule>
  </conditionalFormatting>
  <conditionalFormatting sqref="AM143">
    <cfRule type="cellIs" dxfId="2796" priority="3302" operator="equal">
      <formula>#REF!</formula>
    </cfRule>
    <cfRule type="cellIs" dxfId="2795" priority="3303" operator="equal">
      <formula>"="</formula>
    </cfRule>
    <cfRule type="cellIs" dxfId="2794" priority="3304" operator="equal">
      <formula>$R$83</formula>
    </cfRule>
  </conditionalFormatting>
  <conditionalFormatting sqref="AM143">
    <cfRule type="cellIs" dxfId="2793" priority="3299" operator="equal">
      <formula>#REF!</formula>
    </cfRule>
    <cfRule type="cellIs" dxfId="2792" priority="3300" operator="equal">
      <formula>"="</formula>
    </cfRule>
    <cfRule type="cellIs" dxfId="2791" priority="3301" operator="equal">
      <formula>#REF!</formula>
    </cfRule>
  </conditionalFormatting>
  <conditionalFormatting sqref="AM143">
    <cfRule type="cellIs" dxfId="2790" priority="3295" operator="equal">
      <formula>"В"</formula>
    </cfRule>
    <cfRule type="cellIs" dxfId="2789" priority="3296" operator="equal">
      <formula>"//"</formula>
    </cfRule>
    <cfRule type="cellIs" dxfId="2788" priority="3297" operator="equal">
      <formula>"А"</formula>
    </cfRule>
    <cfRule type="cellIs" dxfId="2787" priority="3298" operator="equal">
      <formula>"Н"</formula>
    </cfRule>
  </conditionalFormatting>
  <conditionalFormatting sqref="AM148">
    <cfRule type="cellIs" dxfId="2786" priority="3240" operator="equal">
      <formula>#REF!</formula>
    </cfRule>
    <cfRule type="cellIs" dxfId="2785" priority="3241" operator="equal">
      <formula>"="</formula>
    </cfRule>
    <cfRule type="cellIs" dxfId="2784" priority="3242" operator="equal">
      <formula>$P$38</formula>
    </cfRule>
  </conditionalFormatting>
  <conditionalFormatting sqref="AM148">
    <cfRule type="cellIs" dxfId="2783" priority="3237" operator="equal">
      <formula>#REF!</formula>
    </cfRule>
    <cfRule type="cellIs" dxfId="2782" priority="3238" operator="equal">
      <formula>"="</formula>
    </cfRule>
    <cfRule type="cellIs" dxfId="2781" priority="3239" operator="equal">
      <formula>#REF!</formula>
    </cfRule>
  </conditionalFormatting>
  <conditionalFormatting sqref="AM148">
    <cfRule type="cellIs" dxfId="2780" priority="3233" operator="equal">
      <formula>"В"</formula>
    </cfRule>
    <cfRule type="cellIs" dxfId="2779" priority="3234" operator="equal">
      <formula>"//"</formula>
    </cfRule>
    <cfRule type="cellIs" dxfId="2778" priority="3235" operator="equal">
      <formula>"А"</formula>
    </cfRule>
    <cfRule type="cellIs" dxfId="2777" priority="3236" operator="equal">
      <formula>"Н"</formula>
    </cfRule>
  </conditionalFormatting>
  <conditionalFormatting sqref="AM148">
    <cfRule type="cellIs" dxfId="2776" priority="3229" operator="equal">
      <formula>"В"</formula>
    </cfRule>
    <cfRule type="cellIs" dxfId="2775" priority="3230" operator="equal">
      <formula>"//"</formula>
    </cfRule>
    <cfRule type="cellIs" dxfId="2774" priority="3231" operator="equal">
      <formula>"А"</formula>
    </cfRule>
    <cfRule type="cellIs" dxfId="2773" priority="3232" operator="equal">
      <formula>"Н"</formula>
    </cfRule>
  </conditionalFormatting>
  <conditionalFormatting sqref="AQ114:AT118">
    <cfRule type="cellIs" dxfId="2772" priority="3226" operator="equal">
      <formula>#REF!</formula>
    </cfRule>
    <cfRule type="cellIs" dxfId="2771" priority="3227" operator="equal">
      <formula>"="</formula>
    </cfRule>
    <cfRule type="cellIs" dxfId="2770" priority="3228" operator="equal">
      <formula>#REF!</formula>
    </cfRule>
  </conditionalFormatting>
  <conditionalFormatting sqref="AQ114:AT118">
    <cfRule type="cellIs" dxfId="2769" priority="3222" operator="equal">
      <formula>"В"</formula>
    </cfRule>
    <cfRule type="cellIs" dxfId="2768" priority="3223" operator="equal">
      <formula>"//"</formula>
    </cfRule>
    <cfRule type="cellIs" dxfId="2767" priority="3224" operator="equal">
      <formula>"А"</formula>
    </cfRule>
    <cfRule type="cellIs" dxfId="2766" priority="3225" operator="equal">
      <formula>"Н"</formula>
    </cfRule>
  </conditionalFormatting>
  <conditionalFormatting sqref="O106:P110">
    <cfRule type="cellIs" dxfId="2765" priority="3219" operator="equal">
      <formula>#REF!</formula>
    </cfRule>
    <cfRule type="cellIs" dxfId="2764" priority="3220" operator="equal">
      <formula>"="</formula>
    </cfRule>
    <cfRule type="cellIs" dxfId="2763" priority="3221" operator="equal">
      <formula>#REF!</formula>
    </cfRule>
  </conditionalFormatting>
  <conditionalFormatting sqref="O106:P110">
    <cfRule type="cellIs" dxfId="2762" priority="3216" operator="equal">
      <formula>#REF!</formula>
    </cfRule>
    <cfRule type="cellIs" dxfId="2761" priority="3217" operator="equal">
      <formula>"="</formula>
    </cfRule>
    <cfRule type="cellIs" dxfId="2760" priority="3218" operator="equal">
      <formula>#REF!</formula>
    </cfRule>
  </conditionalFormatting>
  <conditionalFormatting sqref="O106:P110">
    <cfRule type="cellIs" dxfId="2759" priority="3212" operator="equal">
      <formula>"В"</formula>
    </cfRule>
    <cfRule type="cellIs" dxfId="2758" priority="3213" operator="equal">
      <formula>"//"</formula>
    </cfRule>
    <cfRule type="cellIs" dxfId="2757" priority="3214" operator="equal">
      <formula>"А"</formula>
    </cfRule>
    <cfRule type="cellIs" dxfId="2756" priority="3215" operator="equal">
      <formula>"Н"</formula>
    </cfRule>
  </conditionalFormatting>
  <conditionalFormatting sqref="S106:T110">
    <cfRule type="cellIs" dxfId="2755" priority="3188" operator="equal">
      <formula>"В"</formula>
    </cfRule>
    <cfRule type="cellIs" dxfId="2754" priority="3189" operator="equal">
      <formula>"//"</formula>
    </cfRule>
    <cfRule type="cellIs" dxfId="2753" priority="3190" operator="equal">
      <formula>"А"</formula>
    </cfRule>
    <cfRule type="cellIs" dxfId="2752" priority="3191" operator="equal">
      <formula>"Н"</formula>
    </cfRule>
  </conditionalFormatting>
  <conditionalFormatting sqref="S106:T110">
    <cfRule type="cellIs" dxfId="2751" priority="3199" operator="equal">
      <formula>#REF!</formula>
    </cfRule>
    <cfRule type="cellIs" dxfId="2750" priority="3200" operator="equal">
      <formula>"="</formula>
    </cfRule>
    <cfRule type="cellIs" dxfId="2749" priority="3201" operator="equal">
      <formula>#REF!</formula>
    </cfRule>
  </conditionalFormatting>
  <conditionalFormatting sqref="S106:T110">
    <cfRule type="cellIs" dxfId="2748" priority="3196" operator="equal">
      <formula>#REF!</formula>
    </cfRule>
    <cfRule type="cellIs" dxfId="2747" priority="3197" operator="equal">
      <formula>"="</formula>
    </cfRule>
    <cfRule type="cellIs" dxfId="2746" priority="3198" operator="equal">
      <formula>#REF!</formula>
    </cfRule>
  </conditionalFormatting>
  <conditionalFormatting sqref="S106:T110">
    <cfRule type="cellIs" dxfId="2745" priority="3192" operator="equal">
      <formula>"В"</formula>
    </cfRule>
    <cfRule type="cellIs" dxfId="2744" priority="3193" operator="equal">
      <formula>"//"</formula>
    </cfRule>
    <cfRule type="cellIs" dxfId="2743" priority="3194" operator="equal">
      <formula>"А"</formula>
    </cfRule>
    <cfRule type="cellIs" dxfId="2742" priority="3195" operator="equal">
      <formula>"Н"</formula>
    </cfRule>
  </conditionalFormatting>
  <conditionalFormatting sqref="S114:T118">
    <cfRule type="cellIs" dxfId="2741" priority="3174" operator="equal">
      <formula>"В"</formula>
    </cfRule>
    <cfRule type="cellIs" dxfId="2740" priority="3175" operator="equal">
      <formula>"//"</formula>
    </cfRule>
    <cfRule type="cellIs" dxfId="2739" priority="3176" operator="equal">
      <formula>"А"</formula>
    </cfRule>
    <cfRule type="cellIs" dxfId="2738" priority="3177" operator="equal">
      <formula>"Н"</formula>
    </cfRule>
  </conditionalFormatting>
  <conditionalFormatting sqref="S114:T118">
    <cfRule type="cellIs" dxfId="2737" priority="3185" operator="equal">
      <formula>#REF!</formula>
    </cfRule>
    <cfRule type="cellIs" dxfId="2736" priority="3186" operator="equal">
      <formula>"="</formula>
    </cfRule>
    <cfRule type="cellIs" dxfId="2735" priority="3187" operator="equal">
      <formula>#REF!</formula>
    </cfRule>
  </conditionalFormatting>
  <conditionalFormatting sqref="S114:T118">
    <cfRule type="cellIs" dxfId="2734" priority="3182" operator="equal">
      <formula>#REF!</formula>
    </cfRule>
    <cfRule type="cellIs" dxfId="2733" priority="3183" operator="equal">
      <formula>"="</formula>
    </cfRule>
    <cfRule type="cellIs" dxfId="2732" priority="3184" operator="equal">
      <formula>#REF!</formula>
    </cfRule>
  </conditionalFormatting>
  <conditionalFormatting sqref="S114:T118">
    <cfRule type="cellIs" dxfId="2731" priority="3178" operator="equal">
      <formula>"В"</formula>
    </cfRule>
    <cfRule type="cellIs" dxfId="2730" priority="3179" operator="equal">
      <formula>"//"</formula>
    </cfRule>
    <cfRule type="cellIs" dxfId="2729" priority="3180" operator="equal">
      <formula>"А"</formula>
    </cfRule>
    <cfRule type="cellIs" dxfId="2728" priority="3181" operator="equal">
      <formula>"Н"</formula>
    </cfRule>
  </conditionalFormatting>
  <conditionalFormatting sqref="AD157:AT157">
    <cfRule type="cellIs" dxfId="2727" priority="3151" operator="equal">
      <formula>#REF!</formula>
    </cfRule>
    <cfRule type="cellIs" dxfId="2726" priority="3152" operator="equal">
      <formula>"="</formula>
    </cfRule>
    <cfRule type="cellIs" dxfId="2725" priority="3153" operator="equal">
      <formula>#REF!</formula>
    </cfRule>
  </conditionalFormatting>
  <conditionalFormatting sqref="AU157:BF157">
    <cfRule type="cellIs" dxfId="2724" priority="3148" operator="equal">
      <formula>#REF!</formula>
    </cfRule>
    <cfRule type="cellIs" dxfId="2723" priority="3149" operator="equal">
      <formula>"="</formula>
    </cfRule>
    <cfRule type="cellIs" dxfId="2722" priority="3150" operator="equal">
      <formula>#REF!</formula>
    </cfRule>
  </conditionalFormatting>
  <conditionalFormatting sqref="AU157:BF157">
    <cfRule type="cellIs" dxfId="2721" priority="3144" operator="equal">
      <formula>"В"</formula>
    </cfRule>
    <cfRule type="cellIs" dxfId="2720" priority="3145" operator="equal">
      <formula>"//"</formula>
    </cfRule>
    <cfRule type="cellIs" dxfId="2719" priority="3146" operator="equal">
      <formula>"А"</formula>
    </cfRule>
    <cfRule type="cellIs" dxfId="2718" priority="3147" operator="equal">
      <formula>"Н"</formula>
    </cfRule>
  </conditionalFormatting>
  <conditionalFormatting sqref="B157:G157">
    <cfRule type="cellIs" dxfId="2717" priority="3141" operator="equal">
      <formula>#REF!</formula>
    </cfRule>
    <cfRule type="cellIs" dxfId="2716" priority="3142" operator="equal">
      <formula>"="</formula>
    </cfRule>
    <cfRule type="cellIs" dxfId="2715" priority="3143" operator="equal">
      <formula>#REF!</formula>
    </cfRule>
  </conditionalFormatting>
  <conditionalFormatting sqref="B157:G157">
    <cfRule type="cellIs" dxfId="2714" priority="3137" operator="equal">
      <formula>"В"</formula>
    </cfRule>
    <cfRule type="cellIs" dxfId="2713" priority="3138" operator="equal">
      <formula>"//"</formula>
    </cfRule>
    <cfRule type="cellIs" dxfId="2712" priority="3139" operator="equal">
      <formula>"А"</formula>
    </cfRule>
    <cfRule type="cellIs" dxfId="2711" priority="3140" operator="equal">
      <formula>"Н"</formula>
    </cfRule>
  </conditionalFormatting>
  <conditionalFormatting sqref="F157:Q157">
    <cfRule type="cellIs" dxfId="2710" priority="3134" operator="equal">
      <formula>#REF!</formula>
    </cfRule>
    <cfRule type="cellIs" dxfId="2709" priority="3135" operator="equal">
      <formula>"="</formula>
    </cfRule>
    <cfRule type="cellIs" dxfId="2708" priority="3136" operator="equal">
      <formula>#REF!</formula>
    </cfRule>
  </conditionalFormatting>
  <conditionalFormatting sqref="F157:Q157 AD157:AT157">
    <cfRule type="cellIs" dxfId="2707" priority="3130" operator="equal">
      <formula>"В"</formula>
    </cfRule>
    <cfRule type="cellIs" dxfId="2706" priority="3131" operator="equal">
      <formula>"//"</formula>
    </cfRule>
    <cfRule type="cellIs" dxfId="2705" priority="3132" operator="equal">
      <formula>"А"</formula>
    </cfRule>
    <cfRule type="cellIs" dxfId="2704" priority="3133" operator="equal">
      <formula>"Н"</formula>
    </cfRule>
  </conditionalFormatting>
  <conditionalFormatting sqref="L159:O159">
    <cfRule type="cellIs" dxfId="2703" priority="3110" operator="equal">
      <formula>#REF!</formula>
    </cfRule>
    <cfRule type="cellIs" dxfId="2702" priority="3111" operator="equal">
      <formula>"="</formula>
    </cfRule>
    <cfRule type="cellIs" dxfId="2701" priority="3112" operator="equal">
      <formula>$P$38</formula>
    </cfRule>
  </conditionalFormatting>
  <conditionalFormatting sqref="L159:O159">
    <cfRule type="cellIs" dxfId="2700" priority="3107" operator="equal">
      <formula>#REF!</formula>
    </cfRule>
    <cfRule type="cellIs" dxfId="2699" priority="3108" operator="equal">
      <formula>"="</formula>
    </cfRule>
    <cfRule type="cellIs" dxfId="2698" priority="3109" operator="equal">
      <formula>#REF!</formula>
    </cfRule>
  </conditionalFormatting>
  <conditionalFormatting sqref="L159:O159">
    <cfRule type="cellIs" dxfId="2697" priority="3103" operator="equal">
      <formula>"В"</formula>
    </cfRule>
    <cfRule type="cellIs" dxfId="2696" priority="3104" operator="equal">
      <formula>"//"</formula>
    </cfRule>
    <cfRule type="cellIs" dxfId="2695" priority="3105" operator="equal">
      <formula>"А"</formula>
    </cfRule>
    <cfRule type="cellIs" dxfId="2694" priority="3106" operator="equal">
      <formula>"Н"</formula>
    </cfRule>
  </conditionalFormatting>
  <conditionalFormatting sqref="H72:K72">
    <cfRule type="cellIs" dxfId="2693" priority="3100" operator="equal">
      <formula>#REF!</formula>
    </cfRule>
    <cfRule type="cellIs" dxfId="2692" priority="3101" operator="equal">
      <formula>"="</formula>
    </cfRule>
    <cfRule type="cellIs" dxfId="2691" priority="3102" operator="equal">
      <formula>#REF!</formula>
    </cfRule>
  </conditionalFormatting>
  <conditionalFormatting sqref="H72:K72">
    <cfRule type="cellIs" dxfId="2690" priority="3096" operator="equal">
      <formula>"В"</formula>
    </cfRule>
    <cfRule type="cellIs" dxfId="2689" priority="3097" operator="equal">
      <formula>"//"</formula>
    </cfRule>
    <cfRule type="cellIs" dxfId="2688" priority="3098" operator="equal">
      <formula>"А"</formula>
    </cfRule>
    <cfRule type="cellIs" dxfId="2687" priority="3099" operator="equal">
      <formula>"Н"</formula>
    </cfRule>
  </conditionalFormatting>
  <conditionalFormatting sqref="H72:K72">
    <cfRule type="cellIs" dxfId="2686" priority="3093" operator="equal">
      <formula>#REF!</formula>
    </cfRule>
    <cfRule type="cellIs" dxfId="2685" priority="3094" operator="equal">
      <formula>"="</formula>
    </cfRule>
    <cfRule type="cellIs" dxfId="2684" priority="3095" operator="equal">
      <formula>#REF!</formula>
    </cfRule>
  </conditionalFormatting>
  <conditionalFormatting sqref="U72:BF72">
    <cfRule type="cellIs" dxfId="2683" priority="3080" operator="equal">
      <formula>#REF!</formula>
    </cfRule>
    <cfRule type="cellIs" dxfId="2682" priority="3081" operator="equal">
      <formula>"="</formula>
    </cfRule>
    <cfRule type="cellIs" dxfId="2681" priority="3082" operator="equal">
      <formula>#REF!</formula>
    </cfRule>
  </conditionalFormatting>
  <conditionalFormatting sqref="U72:BF72">
    <cfRule type="cellIs" dxfId="2680" priority="3077" operator="equal">
      <formula>#REF!</formula>
    </cfRule>
    <cfRule type="cellIs" dxfId="2679" priority="3078" operator="equal">
      <formula>"="</formula>
    </cfRule>
    <cfRule type="cellIs" dxfId="2678" priority="3079" operator="equal">
      <formula>#REF!</formula>
    </cfRule>
  </conditionalFormatting>
  <conditionalFormatting sqref="U72:BF72">
    <cfRule type="cellIs" dxfId="2677" priority="3073" operator="equal">
      <formula>"В"</formula>
    </cfRule>
    <cfRule type="cellIs" dxfId="2676" priority="3074" operator="equal">
      <formula>"//"</formula>
    </cfRule>
    <cfRule type="cellIs" dxfId="2675" priority="3075" operator="equal">
      <formula>"А"</formula>
    </cfRule>
    <cfRule type="cellIs" dxfId="2674" priority="3076" operator="equal">
      <formula>"Н"</formula>
    </cfRule>
  </conditionalFormatting>
  <conditionalFormatting sqref="P72:Q72">
    <cfRule type="cellIs" dxfId="2673" priority="3070" operator="equal">
      <formula>#REF!</formula>
    </cfRule>
    <cfRule type="cellIs" dxfId="2672" priority="3071" operator="equal">
      <formula>"="</formula>
    </cfRule>
    <cfRule type="cellIs" dxfId="2671" priority="3072" operator="equal">
      <formula>$R$113</formula>
    </cfRule>
  </conditionalFormatting>
  <conditionalFormatting sqref="P72:Q72">
    <cfRule type="cellIs" dxfId="2670" priority="3067" operator="equal">
      <formula>#REF!</formula>
    </cfRule>
    <cfRule type="cellIs" dxfId="2669" priority="3068" operator="equal">
      <formula>"="</formula>
    </cfRule>
    <cfRule type="cellIs" dxfId="2668" priority="3069" operator="equal">
      <formula>#REF!</formula>
    </cfRule>
  </conditionalFormatting>
  <conditionalFormatting sqref="P72:Q72">
    <cfRule type="cellIs" dxfId="2667" priority="3063" operator="equal">
      <formula>"В"</formula>
    </cfRule>
    <cfRule type="cellIs" dxfId="2666" priority="3064" operator="equal">
      <formula>"//"</formula>
    </cfRule>
    <cfRule type="cellIs" dxfId="2665" priority="3065" operator="equal">
      <formula>"А"</formula>
    </cfRule>
    <cfRule type="cellIs" dxfId="2664" priority="3066" operator="equal">
      <formula>"Н"</formula>
    </cfRule>
  </conditionalFormatting>
  <conditionalFormatting sqref="P72:Q72">
    <cfRule type="cellIs" dxfId="2663" priority="3059" operator="equal">
      <formula>"В"</formula>
    </cfRule>
    <cfRule type="cellIs" dxfId="2662" priority="3060" operator="equal">
      <formula>"//"</formula>
    </cfRule>
    <cfRule type="cellIs" dxfId="2661" priority="3061" operator="equal">
      <formula>"А"</formula>
    </cfRule>
    <cfRule type="cellIs" dxfId="2660" priority="3062" operator="equal">
      <formula>"Н"</formula>
    </cfRule>
  </conditionalFormatting>
  <conditionalFormatting sqref="E73:I73">
    <cfRule type="cellIs" dxfId="2659" priority="3009" operator="equal">
      <formula>#REF!</formula>
    </cfRule>
    <cfRule type="cellIs" dxfId="2658" priority="3010" operator="equal">
      <formula>"="</formula>
    </cfRule>
    <cfRule type="cellIs" dxfId="2657" priority="3011" operator="equal">
      <formula>#REF!</formula>
    </cfRule>
  </conditionalFormatting>
  <conditionalFormatting sqref="E73:I73">
    <cfRule type="cellIs" dxfId="2656" priority="3005" operator="equal">
      <formula>"В"</formula>
    </cfRule>
    <cfRule type="cellIs" dxfId="2655" priority="3006" operator="equal">
      <formula>"//"</formula>
    </cfRule>
    <cfRule type="cellIs" dxfId="2654" priority="3007" operator="equal">
      <formula>"А"</formula>
    </cfRule>
    <cfRule type="cellIs" dxfId="2653" priority="3008" operator="equal">
      <formula>"Н"</formula>
    </cfRule>
  </conditionalFormatting>
  <conditionalFormatting sqref="Q26:R31">
    <cfRule type="cellIs" dxfId="2652" priority="2988" operator="equal">
      <formula>#REF!</formula>
    </cfRule>
    <cfRule type="cellIs" dxfId="2651" priority="2989" operator="equal">
      <formula>"="</formula>
    </cfRule>
    <cfRule type="cellIs" dxfId="2650" priority="2990" operator="equal">
      <formula>#REF!</formula>
    </cfRule>
  </conditionalFormatting>
  <conditionalFormatting sqref="Q26:R31">
    <cfRule type="cellIs" dxfId="2649" priority="2985" operator="equal">
      <formula>#REF!</formula>
    </cfRule>
    <cfRule type="cellIs" dxfId="2648" priority="2986" operator="equal">
      <formula>"="</formula>
    </cfRule>
    <cfRule type="cellIs" dxfId="2647" priority="2987" operator="equal">
      <formula>#REF!</formula>
    </cfRule>
  </conditionalFormatting>
  <conditionalFormatting sqref="Q26:R31">
    <cfRule type="cellIs" dxfId="2646" priority="2981" operator="equal">
      <formula>"В"</formula>
    </cfRule>
    <cfRule type="cellIs" dxfId="2645" priority="2982" operator="equal">
      <formula>"//"</formula>
    </cfRule>
    <cfRule type="cellIs" dxfId="2644" priority="2983" operator="equal">
      <formula>"А"</formula>
    </cfRule>
    <cfRule type="cellIs" dxfId="2643" priority="2984" operator="equal">
      <formula>"Н"</formula>
    </cfRule>
  </conditionalFormatting>
  <conditionalFormatting sqref="F11:F13">
    <cfRule type="cellIs" dxfId="2642" priority="2978" operator="equal">
      <formula>#REF!</formula>
    </cfRule>
    <cfRule type="cellIs" dxfId="2641" priority="2979" operator="equal">
      <formula>"="</formula>
    </cfRule>
    <cfRule type="cellIs" dxfId="2640" priority="2980" operator="equal">
      <formula>#REF!</formula>
    </cfRule>
  </conditionalFormatting>
  <conditionalFormatting sqref="F11:F13">
    <cfRule type="cellIs" dxfId="2639" priority="2974" operator="equal">
      <formula>"В"</formula>
    </cfRule>
    <cfRule type="cellIs" dxfId="2638" priority="2975" operator="equal">
      <formula>"//"</formula>
    </cfRule>
    <cfRule type="cellIs" dxfId="2637" priority="2976" operator="equal">
      <formula>"А"</formula>
    </cfRule>
    <cfRule type="cellIs" dxfId="2636" priority="2977" operator="equal">
      <formula>"Н"</formula>
    </cfRule>
  </conditionalFormatting>
  <conditionalFormatting sqref="F22">
    <cfRule type="cellIs" dxfId="2635" priority="2971" operator="equal">
      <formula>#REF!</formula>
    </cfRule>
    <cfRule type="cellIs" dxfId="2634" priority="2972" operator="equal">
      <formula>"="</formula>
    </cfRule>
    <cfRule type="cellIs" dxfId="2633" priority="2973" operator="equal">
      <formula>#REF!</formula>
    </cfRule>
  </conditionalFormatting>
  <conditionalFormatting sqref="F22">
    <cfRule type="cellIs" dxfId="2632" priority="2967" operator="equal">
      <formula>"В"</formula>
    </cfRule>
    <cfRule type="cellIs" dxfId="2631" priority="2968" operator="equal">
      <formula>"//"</formula>
    </cfRule>
    <cfRule type="cellIs" dxfId="2630" priority="2969" operator="equal">
      <formula>"А"</formula>
    </cfRule>
    <cfRule type="cellIs" dxfId="2629" priority="2970" operator="equal">
      <formula>"Н"</formula>
    </cfRule>
  </conditionalFormatting>
  <conditionalFormatting sqref="F19:F21">
    <cfRule type="cellIs" dxfId="2628" priority="2964" operator="equal">
      <formula>#REF!</formula>
    </cfRule>
    <cfRule type="cellIs" dxfId="2627" priority="2965" operator="equal">
      <formula>"="</formula>
    </cfRule>
    <cfRule type="cellIs" dxfId="2626" priority="2966" operator="equal">
      <formula>#REF!</formula>
    </cfRule>
  </conditionalFormatting>
  <conditionalFormatting sqref="F19:F21">
    <cfRule type="cellIs" dxfId="2625" priority="2960" operator="equal">
      <formula>"В"</formula>
    </cfRule>
    <cfRule type="cellIs" dxfId="2624" priority="2961" operator="equal">
      <formula>"//"</formula>
    </cfRule>
    <cfRule type="cellIs" dxfId="2623" priority="2962" operator="equal">
      <formula>"А"</formula>
    </cfRule>
    <cfRule type="cellIs" dxfId="2622" priority="2963" operator="equal">
      <formula>"Н"</formula>
    </cfRule>
  </conditionalFormatting>
  <conditionalFormatting sqref="U12">
    <cfRule type="cellIs" dxfId="2621" priority="2794" operator="equal">
      <formula>#REF!</formula>
    </cfRule>
    <cfRule type="cellIs" dxfId="2620" priority="2795" operator="equal">
      <formula>"="</formula>
    </cfRule>
    <cfRule type="cellIs" dxfId="2619" priority="2796" operator="equal">
      <formula>$P$57</formula>
    </cfRule>
  </conditionalFormatting>
  <conditionalFormatting sqref="U12">
    <cfRule type="cellIs" dxfId="2618" priority="2791" operator="equal">
      <formula>#REF!</formula>
    </cfRule>
    <cfRule type="cellIs" dxfId="2617" priority="2792" operator="equal">
      <formula>"="</formula>
    </cfRule>
    <cfRule type="cellIs" dxfId="2616" priority="2793" operator="equal">
      <formula>#REF!</formula>
    </cfRule>
  </conditionalFormatting>
  <conditionalFormatting sqref="U12">
    <cfRule type="cellIs" dxfId="2615" priority="2787" operator="equal">
      <formula>"В"</formula>
    </cfRule>
    <cfRule type="cellIs" dxfId="2614" priority="2788" operator="equal">
      <formula>"//"</formula>
    </cfRule>
    <cfRule type="cellIs" dxfId="2613" priority="2789" operator="equal">
      <formula>"А"</formula>
    </cfRule>
    <cfRule type="cellIs" dxfId="2612" priority="2790" operator="equal">
      <formula>"Н"</formula>
    </cfRule>
  </conditionalFormatting>
  <conditionalFormatting sqref="V12">
    <cfRule type="cellIs" dxfId="2611" priority="2784" operator="equal">
      <formula>#REF!</formula>
    </cfRule>
    <cfRule type="cellIs" dxfId="2610" priority="2785" operator="equal">
      <formula>"="</formula>
    </cfRule>
    <cfRule type="cellIs" dxfId="2609" priority="2786" operator="equal">
      <formula>$P$57</formula>
    </cfRule>
  </conditionalFormatting>
  <conditionalFormatting sqref="V12">
    <cfRule type="cellIs" dxfId="2608" priority="2781" operator="equal">
      <formula>#REF!</formula>
    </cfRule>
    <cfRule type="cellIs" dxfId="2607" priority="2782" operator="equal">
      <formula>"="</formula>
    </cfRule>
    <cfRule type="cellIs" dxfId="2606" priority="2783" operator="equal">
      <formula>#REF!</formula>
    </cfRule>
  </conditionalFormatting>
  <conditionalFormatting sqref="V12">
    <cfRule type="cellIs" dxfId="2605" priority="2777" operator="equal">
      <formula>"В"</formula>
    </cfRule>
    <cfRule type="cellIs" dxfId="2604" priority="2778" operator="equal">
      <formula>"//"</formula>
    </cfRule>
    <cfRule type="cellIs" dxfId="2603" priority="2779" operator="equal">
      <formula>"А"</formula>
    </cfRule>
    <cfRule type="cellIs" dxfId="2602" priority="2780" operator="equal">
      <formula>"Н"</formula>
    </cfRule>
  </conditionalFormatting>
  <conditionalFormatting sqref="U13">
    <cfRule type="cellIs" dxfId="2601" priority="2774" operator="equal">
      <formula>#REF!</formula>
    </cfRule>
    <cfRule type="cellIs" dxfId="2600" priority="2775" operator="equal">
      <formula>"="</formula>
    </cfRule>
    <cfRule type="cellIs" dxfId="2599" priority="2776" operator="equal">
      <formula>$P$57</formula>
    </cfRule>
  </conditionalFormatting>
  <conditionalFormatting sqref="U13">
    <cfRule type="cellIs" dxfId="2598" priority="2771" operator="equal">
      <formula>#REF!</formula>
    </cfRule>
    <cfRule type="cellIs" dxfId="2597" priority="2772" operator="equal">
      <formula>"="</formula>
    </cfRule>
    <cfRule type="cellIs" dxfId="2596" priority="2773" operator="equal">
      <formula>#REF!</formula>
    </cfRule>
  </conditionalFormatting>
  <conditionalFormatting sqref="U13">
    <cfRule type="cellIs" dxfId="2595" priority="2767" operator="equal">
      <formula>"В"</formula>
    </cfRule>
    <cfRule type="cellIs" dxfId="2594" priority="2768" operator="equal">
      <formula>"//"</formula>
    </cfRule>
    <cfRule type="cellIs" dxfId="2593" priority="2769" operator="equal">
      <formula>"А"</formula>
    </cfRule>
    <cfRule type="cellIs" dxfId="2592" priority="2770" operator="equal">
      <formula>"Н"</formula>
    </cfRule>
  </conditionalFormatting>
  <conditionalFormatting sqref="V13">
    <cfRule type="cellIs" dxfId="2591" priority="2764" operator="equal">
      <formula>#REF!</formula>
    </cfRule>
    <cfRule type="cellIs" dxfId="2590" priority="2765" operator="equal">
      <formula>"="</formula>
    </cfRule>
    <cfRule type="cellIs" dxfId="2589" priority="2766" operator="equal">
      <formula>$P$57</formula>
    </cfRule>
  </conditionalFormatting>
  <conditionalFormatting sqref="V13">
    <cfRule type="cellIs" dxfId="2588" priority="2761" operator="equal">
      <formula>#REF!</formula>
    </cfRule>
    <cfRule type="cellIs" dxfId="2587" priority="2762" operator="equal">
      <formula>"="</formula>
    </cfRule>
    <cfRule type="cellIs" dxfId="2586" priority="2763" operator="equal">
      <formula>#REF!</formula>
    </cfRule>
  </conditionalFormatting>
  <conditionalFormatting sqref="V13">
    <cfRule type="cellIs" dxfId="2585" priority="2757" operator="equal">
      <formula>"В"</formula>
    </cfRule>
    <cfRule type="cellIs" dxfId="2584" priority="2758" operator="equal">
      <formula>"//"</formula>
    </cfRule>
    <cfRule type="cellIs" dxfId="2583" priority="2759" operator="equal">
      <formula>"А"</formula>
    </cfRule>
    <cfRule type="cellIs" dxfId="2582" priority="2760" operator="equal">
      <formula>"Н"</formula>
    </cfRule>
  </conditionalFormatting>
  <conditionalFormatting sqref="S12:T13">
    <cfRule type="cellIs" dxfId="2581" priority="2753" operator="equal">
      <formula>"В"</formula>
    </cfRule>
    <cfRule type="cellIs" dxfId="2580" priority="2754" operator="equal">
      <formula>"//"</formula>
    </cfRule>
    <cfRule type="cellIs" dxfId="2579" priority="2755" operator="equal">
      <formula>"А"</formula>
    </cfRule>
    <cfRule type="cellIs" dxfId="2578" priority="2756" operator="equal">
      <formula>"Н"</formula>
    </cfRule>
  </conditionalFormatting>
  <conditionalFormatting sqref="S12:T13">
    <cfRule type="cellIs" dxfId="2577" priority="2750" operator="equal">
      <formula>#REF!</formula>
    </cfRule>
    <cfRule type="cellIs" dxfId="2576" priority="2751" operator="equal">
      <formula>"="</formula>
    </cfRule>
    <cfRule type="cellIs" dxfId="2575" priority="2752" operator="equal">
      <formula>#REF!</formula>
    </cfRule>
  </conditionalFormatting>
  <conditionalFormatting sqref="S11:T11">
    <cfRule type="cellIs" dxfId="2574" priority="2747" operator="equal">
      <formula>#REF!</formula>
    </cfRule>
    <cfRule type="cellIs" dxfId="2573" priority="2748" operator="equal">
      <formula>"="</formula>
    </cfRule>
    <cfRule type="cellIs" dxfId="2572" priority="2749" operator="equal">
      <formula>#REF!</formula>
    </cfRule>
  </conditionalFormatting>
  <conditionalFormatting sqref="S11:T11">
    <cfRule type="cellIs" dxfId="2571" priority="2744" operator="equal">
      <formula>#REF!</formula>
    </cfRule>
    <cfRule type="cellIs" dxfId="2570" priority="2745" operator="equal">
      <formula>"="</formula>
    </cfRule>
    <cfRule type="cellIs" dxfId="2569" priority="2746" operator="equal">
      <formula>#REF!</formula>
    </cfRule>
  </conditionalFormatting>
  <conditionalFormatting sqref="S11:T11">
    <cfRule type="cellIs" dxfId="2568" priority="2740" operator="equal">
      <formula>"В"</formula>
    </cfRule>
    <cfRule type="cellIs" dxfId="2567" priority="2741" operator="equal">
      <formula>"//"</formula>
    </cfRule>
    <cfRule type="cellIs" dxfId="2566" priority="2742" operator="equal">
      <formula>"А"</formula>
    </cfRule>
    <cfRule type="cellIs" dxfId="2565" priority="2743" operator="equal">
      <formula>"Н"</formula>
    </cfRule>
  </conditionalFormatting>
  <conditionalFormatting sqref="S11:T11">
    <cfRule type="cellIs" dxfId="2564" priority="2736" operator="equal">
      <formula>"В"</formula>
    </cfRule>
    <cfRule type="cellIs" dxfId="2563" priority="2737" operator="equal">
      <formula>"//"</formula>
    </cfRule>
    <cfRule type="cellIs" dxfId="2562" priority="2738" operator="equal">
      <formula>"А"</formula>
    </cfRule>
    <cfRule type="cellIs" dxfId="2561" priority="2739" operator="equal">
      <formula>"Н"</formula>
    </cfRule>
  </conditionalFormatting>
  <conditionalFormatting sqref="S11:T11">
    <cfRule type="cellIs" dxfId="2560" priority="2732" operator="equal">
      <formula>"В"</formula>
    </cfRule>
    <cfRule type="cellIs" dxfId="2559" priority="2733" operator="equal">
      <formula>"//"</formula>
    </cfRule>
    <cfRule type="cellIs" dxfId="2558" priority="2734" operator="equal">
      <formula>"А"</formula>
    </cfRule>
    <cfRule type="cellIs" dxfId="2557" priority="2735" operator="equal">
      <formula>"Н"</formula>
    </cfRule>
  </conditionalFormatting>
  <conditionalFormatting sqref="S20:T21">
    <cfRule type="cellIs" dxfId="2556" priority="2728" operator="equal">
      <formula>"В"</formula>
    </cfRule>
    <cfRule type="cellIs" dxfId="2555" priority="2729" operator="equal">
      <formula>"//"</formula>
    </cfRule>
    <cfRule type="cellIs" dxfId="2554" priority="2730" operator="equal">
      <formula>"А"</formula>
    </cfRule>
    <cfRule type="cellIs" dxfId="2553" priority="2731" operator="equal">
      <formula>"Н"</formula>
    </cfRule>
  </conditionalFormatting>
  <conditionalFormatting sqref="S20:T21">
    <cfRule type="cellIs" dxfId="2552" priority="2725" operator="equal">
      <formula>#REF!</formula>
    </cfRule>
    <cfRule type="cellIs" dxfId="2551" priority="2726" operator="equal">
      <formula>"="</formula>
    </cfRule>
    <cfRule type="cellIs" dxfId="2550" priority="2727" operator="equal">
      <formula>#REF!</formula>
    </cfRule>
  </conditionalFormatting>
  <conditionalFormatting sqref="S19:T19">
    <cfRule type="cellIs" dxfId="2549" priority="2722" operator="equal">
      <formula>#REF!</formula>
    </cfRule>
    <cfRule type="cellIs" dxfId="2548" priority="2723" operator="equal">
      <formula>"="</formula>
    </cfRule>
    <cfRule type="cellIs" dxfId="2547" priority="2724" operator="equal">
      <formula>#REF!</formula>
    </cfRule>
  </conditionalFormatting>
  <conditionalFormatting sqref="S19:T19">
    <cfRule type="cellIs" dxfId="2546" priority="2719" operator="equal">
      <formula>#REF!</formula>
    </cfRule>
    <cfRule type="cellIs" dxfId="2545" priority="2720" operator="equal">
      <formula>"="</formula>
    </cfRule>
    <cfRule type="cellIs" dxfId="2544" priority="2721" operator="equal">
      <formula>#REF!</formula>
    </cfRule>
  </conditionalFormatting>
  <conditionalFormatting sqref="S19:T19">
    <cfRule type="cellIs" dxfId="2543" priority="2715" operator="equal">
      <formula>"В"</formula>
    </cfRule>
    <cfRule type="cellIs" dxfId="2542" priority="2716" operator="equal">
      <formula>"//"</formula>
    </cfRule>
    <cfRule type="cellIs" dxfId="2541" priority="2717" operator="equal">
      <formula>"А"</formula>
    </cfRule>
    <cfRule type="cellIs" dxfId="2540" priority="2718" operator="equal">
      <formula>"Н"</formula>
    </cfRule>
  </conditionalFormatting>
  <conditionalFormatting sqref="S19:T19">
    <cfRule type="cellIs" dxfId="2539" priority="2711" operator="equal">
      <formula>"В"</formula>
    </cfRule>
    <cfRule type="cellIs" dxfId="2538" priority="2712" operator="equal">
      <formula>"//"</formula>
    </cfRule>
    <cfRule type="cellIs" dxfId="2537" priority="2713" operator="equal">
      <formula>"А"</formula>
    </cfRule>
    <cfRule type="cellIs" dxfId="2536" priority="2714" operator="equal">
      <formula>"Н"</formula>
    </cfRule>
  </conditionalFormatting>
  <conditionalFormatting sqref="S19:T19">
    <cfRule type="cellIs" dxfId="2535" priority="2707" operator="equal">
      <formula>"В"</formula>
    </cfRule>
    <cfRule type="cellIs" dxfId="2534" priority="2708" operator="equal">
      <formula>"//"</formula>
    </cfRule>
    <cfRule type="cellIs" dxfId="2533" priority="2709" operator="equal">
      <formula>"А"</formula>
    </cfRule>
    <cfRule type="cellIs" dxfId="2532" priority="2710" operator="equal">
      <formula>"Н"</formula>
    </cfRule>
  </conditionalFormatting>
  <conditionalFormatting sqref="S22:T22">
    <cfRule type="cellIs" dxfId="2531" priority="2704" operator="equal">
      <formula>#REF!</formula>
    </cfRule>
    <cfRule type="cellIs" dxfId="2530" priority="2705" operator="equal">
      <formula>"="</formula>
    </cfRule>
    <cfRule type="cellIs" dxfId="2529" priority="2706" operator="equal">
      <formula>#REF!</formula>
    </cfRule>
  </conditionalFormatting>
  <conditionalFormatting sqref="S22:T22">
    <cfRule type="cellIs" dxfId="2528" priority="2701" operator="equal">
      <formula>#REF!</formula>
    </cfRule>
    <cfRule type="cellIs" dxfId="2527" priority="2702" operator="equal">
      <formula>"="</formula>
    </cfRule>
    <cfRule type="cellIs" dxfId="2526" priority="2703" operator="equal">
      <formula>#REF!</formula>
    </cfRule>
  </conditionalFormatting>
  <conditionalFormatting sqref="S22:T22">
    <cfRule type="cellIs" dxfId="2525" priority="2697" operator="equal">
      <formula>"В"</formula>
    </cfRule>
    <cfRule type="cellIs" dxfId="2524" priority="2698" operator="equal">
      <formula>"//"</formula>
    </cfRule>
    <cfRule type="cellIs" dxfId="2523" priority="2699" operator="equal">
      <formula>"А"</formula>
    </cfRule>
    <cfRule type="cellIs" dxfId="2522" priority="2700" operator="equal">
      <formula>"Н"</formula>
    </cfRule>
  </conditionalFormatting>
  <conditionalFormatting sqref="U18:V18">
    <cfRule type="cellIs" dxfId="2521" priority="2693" operator="equal">
      <formula>"В"</formula>
    </cfRule>
    <cfRule type="cellIs" dxfId="2520" priority="2694" operator="equal">
      <formula>"//"</formula>
    </cfRule>
    <cfRule type="cellIs" dxfId="2519" priority="2695" operator="equal">
      <formula>"А"</formula>
    </cfRule>
    <cfRule type="cellIs" dxfId="2518" priority="2696" operator="equal">
      <formula>"Н"</formula>
    </cfRule>
  </conditionalFormatting>
  <conditionalFormatting sqref="U18:V18">
    <cfRule type="cellIs" dxfId="2517" priority="2689" operator="equal">
      <formula>"В"</formula>
    </cfRule>
    <cfRule type="cellIs" dxfId="2516" priority="2690" operator="equal">
      <formula>"//"</formula>
    </cfRule>
    <cfRule type="cellIs" dxfId="2515" priority="2691" operator="equal">
      <formula>"А"</formula>
    </cfRule>
    <cfRule type="cellIs" dxfId="2514" priority="2692" operator="equal">
      <formula>"Н"</formula>
    </cfRule>
  </conditionalFormatting>
  <conditionalFormatting sqref="U19:V19">
    <cfRule type="cellIs" dxfId="2513" priority="2686" operator="equal">
      <formula>#REF!</formula>
    </cfRule>
    <cfRule type="cellIs" dxfId="2512" priority="2687" operator="equal">
      <formula>"="</formula>
    </cfRule>
    <cfRule type="cellIs" dxfId="2511" priority="2688" operator="equal">
      <formula>$P$57</formula>
    </cfRule>
  </conditionalFormatting>
  <conditionalFormatting sqref="U19:V19">
    <cfRule type="cellIs" dxfId="2510" priority="2683" operator="equal">
      <formula>#REF!</formula>
    </cfRule>
    <cfRule type="cellIs" dxfId="2509" priority="2684" operator="equal">
      <formula>"="</formula>
    </cfRule>
    <cfRule type="cellIs" dxfId="2508" priority="2685" operator="equal">
      <formula>#REF!</formula>
    </cfRule>
  </conditionalFormatting>
  <conditionalFormatting sqref="U19:V19">
    <cfRule type="cellIs" dxfId="2507" priority="2679" operator="equal">
      <formula>"В"</formula>
    </cfRule>
    <cfRule type="cellIs" dxfId="2506" priority="2680" operator="equal">
      <formula>"//"</formula>
    </cfRule>
    <cfRule type="cellIs" dxfId="2505" priority="2681" operator="equal">
      <formula>"А"</formula>
    </cfRule>
    <cfRule type="cellIs" dxfId="2504" priority="2682" operator="equal">
      <formula>"Н"</formula>
    </cfRule>
  </conditionalFormatting>
  <conditionalFormatting sqref="U22:V22">
    <cfRule type="cellIs" dxfId="2503" priority="2676" operator="equal">
      <formula>#REF!</formula>
    </cfRule>
    <cfRule type="cellIs" dxfId="2502" priority="2677" operator="equal">
      <formula>"="</formula>
    </cfRule>
    <cfRule type="cellIs" dxfId="2501" priority="2678" operator="equal">
      <formula>#REF!</formula>
    </cfRule>
  </conditionalFormatting>
  <conditionalFormatting sqref="U22:V22">
    <cfRule type="cellIs" dxfId="2500" priority="2672" operator="equal">
      <formula>"В"</formula>
    </cfRule>
    <cfRule type="cellIs" dxfId="2499" priority="2673" operator="equal">
      <formula>"//"</formula>
    </cfRule>
    <cfRule type="cellIs" dxfId="2498" priority="2674" operator="equal">
      <formula>"А"</formula>
    </cfRule>
    <cfRule type="cellIs" dxfId="2497" priority="2675" operator="equal">
      <formula>"Н"</formula>
    </cfRule>
  </conditionalFormatting>
  <conditionalFormatting sqref="U20">
    <cfRule type="cellIs" dxfId="2496" priority="2669" operator="equal">
      <formula>#REF!</formula>
    </cfRule>
    <cfRule type="cellIs" dxfId="2495" priority="2670" operator="equal">
      <formula>"="</formula>
    </cfRule>
    <cfRule type="cellIs" dxfId="2494" priority="2671" operator="equal">
      <formula>$P$57</formula>
    </cfRule>
  </conditionalFormatting>
  <conditionalFormatting sqref="U20">
    <cfRule type="cellIs" dxfId="2493" priority="2666" operator="equal">
      <formula>#REF!</formula>
    </cfRule>
    <cfRule type="cellIs" dxfId="2492" priority="2667" operator="equal">
      <formula>"="</formula>
    </cfRule>
    <cfRule type="cellIs" dxfId="2491" priority="2668" operator="equal">
      <formula>#REF!</formula>
    </cfRule>
  </conditionalFormatting>
  <conditionalFormatting sqref="U20">
    <cfRule type="cellIs" dxfId="2490" priority="2662" operator="equal">
      <formula>"В"</formula>
    </cfRule>
    <cfRule type="cellIs" dxfId="2489" priority="2663" operator="equal">
      <formula>"//"</formula>
    </cfRule>
    <cfRule type="cellIs" dxfId="2488" priority="2664" operator="equal">
      <formula>"А"</formula>
    </cfRule>
    <cfRule type="cellIs" dxfId="2487" priority="2665" operator="equal">
      <formula>"Н"</formula>
    </cfRule>
  </conditionalFormatting>
  <conditionalFormatting sqref="V20">
    <cfRule type="cellIs" dxfId="2486" priority="2659" operator="equal">
      <formula>#REF!</formula>
    </cfRule>
    <cfRule type="cellIs" dxfId="2485" priority="2660" operator="equal">
      <formula>"="</formula>
    </cfRule>
    <cfRule type="cellIs" dxfId="2484" priority="2661" operator="equal">
      <formula>$P$57</formula>
    </cfRule>
  </conditionalFormatting>
  <conditionalFormatting sqref="V20">
    <cfRule type="cellIs" dxfId="2483" priority="2656" operator="equal">
      <formula>#REF!</formula>
    </cfRule>
    <cfRule type="cellIs" dxfId="2482" priority="2657" operator="equal">
      <formula>"="</formula>
    </cfRule>
    <cfRule type="cellIs" dxfId="2481" priority="2658" operator="equal">
      <formula>#REF!</formula>
    </cfRule>
  </conditionalFormatting>
  <conditionalFormatting sqref="V20">
    <cfRule type="cellIs" dxfId="2480" priority="2652" operator="equal">
      <formula>"В"</formula>
    </cfRule>
    <cfRule type="cellIs" dxfId="2479" priority="2653" operator="equal">
      <formula>"//"</formula>
    </cfRule>
    <cfRule type="cellIs" dxfId="2478" priority="2654" operator="equal">
      <formula>"А"</formula>
    </cfRule>
    <cfRule type="cellIs" dxfId="2477" priority="2655" operator="equal">
      <formula>"Н"</formula>
    </cfRule>
  </conditionalFormatting>
  <conditionalFormatting sqref="U21">
    <cfRule type="cellIs" dxfId="2476" priority="2649" operator="equal">
      <formula>#REF!</formula>
    </cfRule>
    <cfRule type="cellIs" dxfId="2475" priority="2650" operator="equal">
      <formula>"="</formula>
    </cfRule>
    <cfRule type="cellIs" dxfId="2474" priority="2651" operator="equal">
      <formula>$P$57</formula>
    </cfRule>
  </conditionalFormatting>
  <conditionalFormatting sqref="U21">
    <cfRule type="cellIs" dxfId="2473" priority="2646" operator="equal">
      <formula>#REF!</formula>
    </cfRule>
    <cfRule type="cellIs" dxfId="2472" priority="2647" operator="equal">
      <formula>"="</formula>
    </cfRule>
    <cfRule type="cellIs" dxfId="2471" priority="2648" operator="equal">
      <formula>#REF!</formula>
    </cfRule>
  </conditionalFormatting>
  <conditionalFormatting sqref="U21">
    <cfRule type="cellIs" dxfId="2470" priority="2642" operator="equal">
      <formula>"В"</formula>
    </cfRule>
    <cfRule type="cellIs" dxfId="2469" priority="2643" operator="equal">
      <formula>"//"</formula>
    </cfRule>
    <cfRule type="cellIs" dxfId="2468" priority="2644" operator="equal">
      <formula>"А"</formula>
    </cfRule>
    <cfRule type="cellIs" dxfId="2467" priority="2645" operator="equal">
      <formula>"Н"</formula>
    </cfRule>
  </conditionalFormatting>
  <conditionalFormatting sqref="V21">
    <cfRule type="cellIs" dxfId="2466" priority="2639" operator="equal">
      <formula>#REF!</formula>
    </cfRule>
    <cfRule type="cellIs" dxfId="2465" priority="2640" operator="equal">
      <formula>"="</formula>
    </cfRule>
    <cfRule type="cellIs" dxfId="2464" priority="2641" operator="equal">
      <formula>$P$57</formula>
    </cfRule>
  </conditionalFormatting>
  <conditionalFormatting sqref="V21">
    <cfRule type="cellIs" dxfId="2463" priority="2636" operator="equal">
      <formula>#REF!</formula>
    </cfRule>
    <cfRule type="cellIs" dxfId="2462" priority="2637" operator="equal">
      <formula>"="</formula>
    </cfRule>
    <cfRule type="cellIs" dxfId="2461" priority="2638" operator="equal">
      <formula>#REF!</formula>
    </cfRule>
  </conditionalFormatting>
  <conditionalFormatting sqref="V21">
    <cfRule type="cellIs" dxfId="2460" priority="2632" operator="equal">
      <formula>"В"</formula>
    </cfRule>
    <cfRule type="cellIs" dxfId="2459" priority="2633" operator="equal">
      <formula>"//"</formula>
    </cfRule>
    <cfRule type="cellIs" dxfId="2458" priority="2634" operator="equal">
      <formula>"А"</formula>
    </cfRule>
    <cfRule type="cellIs" dxfId="2457" priority="2635" operator="equal">
      <formula>"Н"</formula>
    </cfRule>
  </conditionalFormatting>
  <conditionalFormatting sqref="U26:V31">
    <cfRule type="cellIs" dxfId="2456" priority="2629" operator="equal">
      <formula>#REF!</formula>
    </cfRule>
    <cfRule type="cellIs" dxfId="2455" priority="2630" operator="equal">
      <formula>"="</formula>
    </cfRule>
    <cfRule type="cellIs" dxfId="2454" priority="2631" operator="equal">
      <formula>$R$113</formula>
    </cfRule>
  </conditionalFormatting>
  <conditionalFormatting sqref="U26:V31">
    <cfRule type="cellIs" dxfId="2453" priority="2626" operator="equal">
      <formula>#REF!</formula>
    </cfRule>
    <cfRule type="cellIs" dxfId="2452" priority="2627" operator="equal">
      <formula>"="</formula>
    </cfRule>
    <cfRule type="cellIs" dxfId="2451" priority="2628" operator="equal">
      <formula>#REF!</formula>
    </cfRule>
  </conditionalFormatting>
  <conditionalFormatting sqref="U26:V31">
    <cfRule type="cellIs" dxfId="2450" priority="2622" operator="equal">
      <formula>"В"</formula>
    </cfRule>
    <cfRule type="cellIs" dxfId="2449" priority="2623" operator="equal">
      <formula>"//"</formula>
    </cfRule>
    <cfRule type="cellIs" dxfId="2448" priority="2624" operator="equal">
      <formula>"А"</formula>
    </cfRule>
    <cfRule type="cellIs" dxfId="2447" priority="2625" operator="equal">
      <formula>"Н"</formula>
    </cfRule>
  </conditionalFormatting>
  <conditionalFormatting sqref="U26:V31">
    <cfRule type="cellIs" dxfId="2446" priority="2618" operator="equal">
      <formula>"В"</formula>
    </cfRule>
    <cfRule type="cellIs" dxfId="2445" priority="2619" operator="equal">
      <formula>"//"</formula>
    </cfRule>
    <cfRule type="cellIs" dxfId="2444" priority="2620" operator="equal">
      <formula>"А"</formula>
    </cfRule>
    <cfRule type="cellIs" dxfId="2443" priority="2621" operator="equal">
      <formula>"Н"</formula>
    </cfRule>
  </conditionalFormatting>
  <conditionalFormatting sqref="S27:T27 S30:T30">
    <cfRule type="cellIs" dxfId="2442" priority="2615" operator="equal">
      <formula>#REF!</formula>
    </cfRule>
    <cfRule type="cellIs" dxfId="2441" priority="2616" operator="equal">
      <formula>"="</formula>
    </cfRule>
    <cfRule type="cellIs" dxfId="2440" priority="2617" operator="equal">
      <formula>#REF!</formula>
    </cfRule>
  </conditionalFormatting>
  <conditionalFormatting sqref="S27:T27 S30:T30">
    <cfRule type="cellIs" dxfId="2439" priority="2612" operator="equal">
      <formula>#REF!</formula>
    </cfRule>
    <cfRule type="cellIs" dxfId="2438" priority="2613" operator="equal">
      <formula>"="</formula>
    </cfRule>
    <cfRule type="cellIs" dxfId="2437" priority="2614" operator="equal">
      <formula>#REF!</formula>
    </cfRule>
  </conditionalFormatting>
  <conditionalFormatting sqref="S30:T30 S27:T27">
    <cfRule type="cellIs" dxfId="2436" priority="2608" operator="equal">
      <formula>"В"</formula>
    </cfRule>
    <cfRule type="cellIs" dxfId="2435" priority="2609" operator="equal">
      <formula>"//"</formula>
    </cfRule>
    <cfRule type="cellIs" dxfId="2434" priority="2610" operator="equal">
      <formula>"А"</formula>
    </cfRule>
    <cfRule type="cellIs" dxfId="2433" priority="2611" operator="equal">
      <formula>"Н"</formula>
    </cfRule>
  </conditionalFormatting>
  <conditionalFormatting sqref="S29:T29">
    <cfRule type="cellIs" dxfId="2432" priority="2605" operator="equal">
      <formula>#REF!</formula>
    </cfRule>
    <cfRule type="cellIs" dxfId="2431" priority="2606" operator="equal">
      <formula>"="</formula>
    </cfRule>
    <cfRule type="cellIs" dxfId="2430" priority="2607" operator="equal">
      <formula>#REF!</formula>
    </cfRule>
  </conditionalFormatting>
  <conditionalFormatting sqref="S29:T29">
    <cfRule type="cellIs" dxfId="2429" priority="2602" operator="equal">
      <formula>#REF!</formula>
    </cfRule>
    <cfRule type="cellIs" dxfId="2428" priority="2603" operator="equal">
      <formula>"="</formula>
    </cfRule>
    <cfRule type="cellIs" dxfId="2427" priority="2604" operator="equal">
      <formula>#REF!</formula>
    </cfRule>
  </conditionalFormatting>
  <conditionalFormatting sqref="S29:T29">
    <cfRule type="cellIs" dxfId="2426" priority="2598" operator="equal">
      <formula>"В"</formula>
    </cfRule>
    <cfRule type="cellIs" dxfId="2425" priority="2599" operator="equal">
      <formula>"//"</formula>
    </cfRule>
    <cfRule type="cellIs" dxfId="2424" priority="2600" operator="equal">
      <formula>"А"</formula>
    </cfRule>
    <cfRule type="cellIs" dxfId="2423" priority="2601" operator="equal">
      <formula>"Н"</formula>
    </cfRule>
  </conditionalFormatting>
  <conditionalFormatting sqref="S26:T26">
    <cfRule type="cellIs" dxfId="2422" priority="2595" operator="equal">
      <formula>#REF!</formula>
    </cfRule>
    <cfRule type="cellIs" dxfId="2421" priority="2596" operator="equal">
      <formula>"="</formula>
    </cfRule>
    <cfRule type="cellIs" dxfId="2420" priority="2597" operator="equal">
      <formula>#REF!</formula>
    </cfRule>
  </conditionalFormatting>
  <conditionalFormatting sqref="S26:T26">
    <cfRule type="cellIs" dxfId="2419" priority="2592" operator="equal">
      <formula>#REF!</formula>
    </cfRule>
    <cfRule type="cellIs" dxfId="2418" priority="2593" operator="equal">
      <formula>"="</formula>
    </cfRule>
    <cfRule type="cellIs" dxfId="2417" priority="2594" operator="equal">
      <formula>#REF!</formula>
    </cfRule>
  </conditionalFormatting>
  <conditionalFormatting sqref="S26:T26">
    <cfRule type="cellIs" dxfId="2416" priority="2588" operator="equal">
      <formula>"В"</formula>
    </cfRule>
    <cfRule type="cellIs" dxfId="2415" priority="2589" operator="equal">
      <formula>"//"</formula>
    </cfRule>
    <cfRule type="cellIs" dxfId="2414" priority="2590" operator="equal">
      <formula>"А"</formula>
    </cfRule>
    <cfRule type="cellIs" dxfId="2413" priority="2591" operator="equal">
      <formula>"Н"</formula>
    </cfRule>
  </conditionalFormatting>
  <conditionalFormatting sqref="S28:T28">
    <cfRule type="cellIs" dxfId="2412" priority="2585" operator="equal">
      <formula>#REF!</formula>
    </cfRule>
    <cfRule type="cellIs" dxfId="2411" priority="2586" operator="equal">
      <formula>"="</formula>
    </cfRule>
    <cfRule type="cellIs" dxfId="2410" priority="2587" operator="equal">
      <formula>#REF!</formula>
    </cfRule>
  </conditionalFormatting>
  <conditionalFormatting sqref="S28:T28">
    <cfRule type="cellIs" dxfId="2409" priority="2582" operator="equal">
      <formula>#REF!</formula>
    </cfRule>
    <cfRule type="cellIs" dxfId="2408" priority="2583" operator="equal">
      <formula>"="</formula>
    </cfRule>
    <cfRule type="cellIs" dxfId="2407" priority="2584" operator="equal">
      <formula>#REF!</formula>
    </cfRule>
  </conditionalFormatting>
  <conditionalFormatting sqref="S28:T28">
    <cfRule type="cellIs" dxfId="2406" priority="2578" operator="equal">
      <formula>"В"</formula>
    </cfRule>
    <cfRule type="cellIs" dxfId="2405" priority="2579" operator="equal">
      <formula>"//"</formula>
    </cfRule>
    <cfRule type="cellIs" dxfId="2404" priority="2580" operator="equal">
      <formula>"А"</formula>
    </cfRule>
    <cfRule type="cellIs" dxfId="2403" priority="2581" operator="equal">
      <formula>"Н"</formula>
    </cfRule>
  </conditionalFormatting>
  <conditionalFormatting sqref="S31:T31">
    <cfRule type="cellIs" dxfId="2402" priority="2575" operator="equal">
      <formula>#REF!</formula>
    </cfRule>
    <cfRule type="cellIs" dxfId="2401" priority="2576" operator="equal">
      <formula>"="</formula>
    </cfRule>
    <cfRule type="cellIs" dxfId="2400" priority="2577" operator="equal">
      <formula>#REF!</formula>
    </cfRule>
  </conditionalFormatting>
  <conditionalFormatting sqref="S31:T31">
    <cfRule type="cellIs" dxfId="2399" priority="2572" operator="equal">
      <formula>#REF!</formula>
    </cfRule>
    <cfRule type="cellIs" dxfId="2398" priority="2573" operator="equal">
      <formula>"="</formula>
    </cfRule>
    <cfRule type="cellIs" dxfId="2397" priority="2574" operator="equal">
      <formula>#REF!</formula>
    </cfRule>
  </conditionalFormatting>
  <conditionalFormatting sqref="S31:T31">
    <cfRule type="cellIs" dxfId="2396" priority="2568" operator="equal">
      <formula>"В"</formula>
    </cfRule>
    <cfRule type="cellIs" dxfId="2395" priority="2569" operator="equal">
      <formula>"//"</formula>
    </cfRule>
    <cfRule type="cellIs" dxfId="2394" priority="2570" operator="equal">
      <formula>"А"</formula>
    </cfRule>
    <cfRule type="cellIs" dxfId="2393" priority="2571" operator="equal">
      <formula>"Н"</formula>
    </cfRule>
  </conditionalFormatting>
  <conditionalFormatting sqref="AA12:AA13">
    <cfRule type="cellIs" dxfId="2392" priority="2565" operator="equal">
      <formula>#REF!</formula>
    </cfRule>
    <cfRule type="cellIs" dxfId="2391" priority="2566" operator="equal">
      <formula>"="</formula>
    </cfRule>
    <cfRule type="cellIs" dxfId="2390" priority="2567" operator="equal">
      <formula>$P$57</formula>
    </cfRule>
  </conditionalFormatting>
  <conditionalFormatting sqref="AA12:AA13">
    <cfRule type="cellIs" dxfId="2389" priority="2562" operator="equal">
      <formula>#REF!</formula>
    </cfRule>
    <cfRule type="cellIs" dxfId="2388" priority="2563" operator="equal">
      <formula>"="</formula>
    </cfRule>
    <cfRule type="cellIs" dxfId="2387" priority="2564" operator="equal">
      <formula>#REF!</formula>
    </cfRule>
  </conditionalFormatting>
  <conditionalFormatting sqref="AA12:AA13">
    <cfRule type="cellIs" dxfId="2386" priority="2558" operator="equal">
      <formula>"В"</formula>
    </cfRule>
    <cfRule type="cellIs" dxfId="2385" priority="2559" operator="equal">
      <formula>"//"</formula>
    </cfRule>
    <cfRule type="cellIs" dxfId="2384" priority="2560" operator="equal">
      <formula>"А"</formula>
    </cfRule>
    <cfRule type="cellIs" dxfId="2383" priority="2561" operator="equal">
      <formula>"Н"</formula>
    </cfRule>
  </conditionalFormatting>
  <conditionalFormatting sqref="AB12:AC13">
    <cfRule type="cellIs" dxfId="2382" priority="2555" operator="equal">
      <formula>#REF!</formula>
    </cfRule>
    <cfRule type="cellIs" dxfId="2381" priority="2556" operator="equal">
      <formula>"="</formula>
    </cfRule>
    <cfRule type="cellIs" dxfId="2380" priority="2557" operator="equal">
      <formula>$P$57</formula>
    </cfRule>
  </conditionalFormatting>
  <conditionalFormatting sqref="AB12:AC13">
    <cfRule type="cellIs" dxfId="2379" priority="2552" operator="equal">
      <formula>#REF!</formula>
    </cfRule>
    <cfRule type="cellIs" dxfId="2378" priority="2553" operator="equal">
      <formula>"="</formula>
    </cfRule>
    <cfRule type="cellIs" dxfId="2377" priority="2554" operator="equal">
      <formula>#REF!</formula>
    </cfRule>
  </conditionalFormatting>
  <conditionalFormatting sqref="AB12:AC13">
    <cfRule type="cellIs" dxfId="2376" priority="2548" operator="equal">
      <formula>"В"</formula>
    </cfRule>
    <cfRule type="cellIs" dxfId="2375" priority="2549" operator="equal">
      <formula>"//"</formula>
    </cfRule>
    <cfRule type="cellIs" dxfId="2374" priority="2550" operator="equal">
      <formula>"А"</formula>
    </cfRule>
    <cfRule type="cellIs" dxfId="2373" priority="2551" operator="equal">
      <formula>"Н"</formula>
    </cfRule>
  </conditionalFormatting>
  <conditionalFormatting sqref="AD11">
    <cfRule type="cellIs" dxfId="2372" priority="2535" operator="equal">
      <formula>#REF!</formula>
    </cfRule>
    <cfRule type="cellIs" dxfId="2371" priority="2536" operator="equal">
      <formula>"="</formula>
    </cfRule>
    <cfRule type="cellIs" dxfId="2370" priority="2537" operator="equal">
      <formula>$P$57</formula>
    </cfRule>
  </conditionalFormatting>
  <conditionalFormatting sqref="AD11">
    <cfRule type="cellIs" dxfId="2369" priority="2532" operator="equal">
      <formula>#REF!</formula>
    </cfRule>
    <cfRule type="cellIs" dxfId="2368" priority="2533" operator="equal">
      <formula>"="</formula>
    </cfRule>
    <cfRule type="cellIs" dxfId="2367" priority="2534" operator="equal">
      <formula>#REF!</formula>
    </cfRule>
  </conditionalFormatting>
  <conditionalFormatting sqref="AD11">
    <cfRule type="cellIs" dxfId="2366" priority="2528" operator="equal">
      <formula>"В"</formula>
    </cfRule>
    <cfRule type="cellIs" dxfId="2365" priority="2529" operator="equal">
      <formula>"//"</formula>
    </cfRule>
    <cfRule type="cellIs" dxfId="2364" priority="2530" operator="equal">
      <formula>"А"</formula>
    </cfRule>
    <cfRule type="cellIs" dxfId="2363" priority="2531" operator="equal">
      <formula>"Н"</formula>
    </cfRule>
  </conditionalFormatting>
  <conditionalFormatting sqref="AE11:AF11">
    <cfRule type="cellIs" dxfId="2362" priority="2525" operator="equal">
      <formula>#REF!</formula>
    </cfRule>
    <cfRule type="cellIs" dxfId="2361" priority="2526" operator="equal">
      <formula>"="</formula>
    </cfRule>
    <cfRule type="cellIs" dxfId="2360" priority="2527" operator="equal">
      <formula>$P$57</formula>
    </cfRule>
  </conditionalFormatting>
  <conditionalFormatting sqref="AE11:AF11">
    <cfRule type="cellIs" dxfId="2359" priority="2522" operator="equal">
      <formula>#REF!</formula>
    </cfRule>
    <cfRule type="cellIs" dxfId="2358" priority="2523" operator="equal">
      <formula>"="</formula>
    </cfRule>
    <cfRule type="cellIs" dxfId="2357" priority="2524" operator="equal">
      <formula>#REF!</formula>
    </cfRule>
  </conditionalFormatting>
  <conditionalFormatting sqref="AE11:AF11">
    <cfRule type="cellIs" dxfId="2356" priority="2518" operator="equal">
      <formula>"В"</formula>
    </cfRule>
    <cfRule type="cellIs" dxfId="2355" priority="2519" operator="equal">
      <formula>"//"</formula>
    </cfRule>
    <cfRule type="cellIs" dxfId="2354" priority="2520" operator="equal">
      <formula>"А"</formula>
    </cfRule>
    <cfRule type="cellIs" dxfId="2353" priority="2521" operator="equal">
      <formula>"Н"</formula>
    </cfRule>
  </conditionalFormatting>
  <conditionalFormatting sqref="AE12:AF12">
    <cfRule type="cellIs" dxfId="2352" priority="2515" operator="equal">
      <formula>#REF!</formula>
    </cfRule>
    <cfRule type="cellIs" dxfId="2351" priority="2516" operator="equal">
      <formula>"="</formula>
    </cfRule>
    <cfRule type="cellIs" dxfId="2350" priority="2517" operator="equal">
      <formula>$P$57</formula>
    </cfRule>
  </conditionalFormatting>
  <conditionalFormatting sqref="AE12:AF12">
    <cfRule type="cellIs" dxfId="2349" priority="2512" operator="equal">
      <formula>#REF!</formula>
    </cfRule>
    <cfRule type="cellIs" dxfId="2348" priority="2513" operator="equal">
      <formula>"="</formula>
    </cfRule>
    <cfRule type="cellIs" dxfId="2347" priority="2514" operator="equal">
      <formula>#REF!</formula>
    </cfRule>
  </conditionalFormatting>
  <conditionalFormatting sqref="AE12:AF12">
    <cfRule type="cellIs" dxfId="2346" priority="2508" operator="equal">
      <formula>"В"</formula>
    </cfRule>
    <cfRule type="cellIs" dxfId="2345" priority="2509" operator="equal">
      <formula>"//"</formula>
    </cfRule>
    <cfRule type="cellIs" dxfId="2344" priority="2510" operator="equal">
      <formula>"А"</formula>
    </cfRule>
    <cfRule type="cellIs" dxfId="2343" priority="2511" operator="equal">
      <formula>"Н"</formula>
    </cfRule>
  </conditionalFormatting>
  <conditionalFormatting sqref="AU11:AV12">
    <cfRule type="cellIs" dxfId="2342" priority="2504" operator="equal">
      <formula>"В"</formula>
    </cfRule>
    <cfRule type="cellIs" dxfId="2341" priority="2505" operator="equal">
      <formula>"//"</formula>
    </cfRule>
    <cfRule type="cellIs" dxfId="2340" priority="2506" operator="equal">
      <formula>"А"</formula>
    </cfRule>
    <cfRule type="cellIs" dxfId="2339" priority="2507" operator="equal">
      <formula>"Н"</formula>
    </cfRule>
  </conditionalFormatting>
  <conditionalFormatting sqref="AU11:AV12">
    <cfRule type="cellIs" dxfId="2338" priority="2501" operator="equal">
      <formula>#REF!</formula>
    </cfRule>
    <cfRule type="cellIs" dxfId="2337" priority="2502" operator="equal">
      <formula>"="</formula>
    </cfRule>
    <cfRule type="cellIs" dxfId="2336" priority="2503" operator="equal">
      <formula>#REF!</formula>
    </cfRule>
  </conditionalFormatting>
  <conditionalFormatting sqref="AQ11:AR11">
    <cfRule type="cellIs" dxfId="2335" priority="2480" operator="equal">
      <formula>#REF!</formula>
    </cfRule>
    <cfRule type="cellIs" dxfId="2334" priority="2481" operator="equal">
      <formula>"="</formula>
    </cfRule>
    <cfRule type="cellIs" dxfId="2333" priority="2482" operator="equal">
      <formula>#REF!</formula>
    </cfRule>
  </conditionalFormatting>
  <conditionalFormatting sqref="AQ11:AR11">
    <cfRule type="cellIs" dxfId="2332" priority="2476" operator="equal">
      <formula>"В"</formula>
    </cfRule>
    <cfRule type="cellIs" dxfId="2331" priority="2477" operator="equal">
      <formula>"//"</formula>
    </cfRule>
    <cfRule type="cellIs" dxfId="2330" priority="2478" operator="equal">
      <formula>"А"</formula>
    </cfRule>
    <cfRule type="cellIs" dxfId="2329" priority="2479" operator="equal">
      <formula>"Н"</formula>
    </cfRule>
  </conditionalFormatting>
  <conditionalFormatting sqref="AQ11:AR11">
    <cfRule type="cellIs" dxfId="2328" priority="2473" operator="equal">
      <formula>#REF!</formula>
    </cfRule>
    <cfRule type="cellIs" dxfId="2327" priority="2474" operator="equal">
      <formula>"="</formula>
    </cfRule>
    <cfRule type="cellIs" dxfId="2326" priority="2475" operator="equal">
      <formula>#REF!</formula>
    </cfRule>
  </conditionalFormatting>
  <conditionalFormatting sqref="AQ11:AR11">
    <cfRule type="cellIs" dxfId="2325" priority="2469" operator="equal">
      <formula>"В"</formula>
    </cfRule>
    <cfRule type="cellIs" dxfId="2324" priority="2470" operator="equal">
      <formula>"//"</formula>
    </cfRule>
    <cfRule type="cellIs" dxfId="2323" priority="2471" operator="equal">
      <formula>"А"</formula>
    </cfRule>
    <cfRule type="cellIs" dxfId="2322" priority="2472" operator="equal">
      <formula>"Н"</formula>
    </cfRule>
  </conditionalFormatting>
  <conditionalFormatting sqref="AA19:AF20">
    <cfRule type="cellIs" dxfId="2321" priority="2466" operator="equal">
      <formula>#REF!</formula>
    </cfRule>
    <cfRule type="cellIs" dxfId="2320" priority="2467" operator="equal">
      <formula>"="</formula>
    </cfRule>
    <cfRule type="cellIs" dxfId="2319" priority="2468" operator="equal">
      <formula>$P$57</formula>
    </cfRule>
  </conditionalFormatting>
  <conditionalFormatting sqref="AA19:AF20">
    <cfRule type="cellIs" dxfId="2318" priority="2463" operator="equal">
      <formula>#REF!</formula>
    </cfRule>
    <cfRule type="cellIs" dxfId="2317" priority="2464" operator="equal">
      <formula>"="</formula>
    </cfRule>
    <cfRule type="cellIs" dxfId="2316" priority="2465" operator="equal">
      <formula>#REF!</formula>
    </cfRule>
  </conditionalFormatting>
  <conditionalFormatting sqref="AA19:AF20">
    <cfRule type="cellIs" dxfId="2315" priority="2459" operator="equal">
      <formula>"В"</formula>
    </cfRule>
    <cfRule type="cellIs" dxfId="2314" priority="2460" operator="equal">
      <formula>"//"</formula>
    </cfRule>
    <cfRule type="cellIs" dxfId="2313" priority="2461" operator="equal">
      <formula>"А"</formula>
    </cfRule>
    <cfRule type="cellIs" dxfId="2312" priority="2462" operator="equal">
      <formula>"Н"</formula>
    </cfRule>
  </conditionalFormatting>
  <conditionalFormatting sqref="AU18:AV18">
    <cfRule type="cellIs" dxfId="2311" priority="2456" operator="equal">
      <formula>#REF!</formula>
    </cfRule>
    <cfRule type="cellIs" dxfId="2310" priority="2457" operator="equal">
      <formula>"="</formula>
    </cfRule>
    <cfRule type="cellIs" dxfId="2309" priority="2458" operator="equal">
      <formula>#REF!</formula>
    </cfRule>
  </conditionalFormatting>
  <conditionalFormatting sqref="AU18:AV18">
    <cfRule type="cellIs" dxfId="2308" priority="2452" operator="equal">
      <formula>"В"</formula>
    </cfRule>
    <cfRule type="cellIs" dxfId="2307" priority="2453" operator="equal">
      <formula>"//"</formula>
    </cfRule>
    <cfRule type="cellIs" dxfId="2306" priority="2454" operator="equal">
      <formula>"А"</formula>
    </cfRule>
    <cfRule type="cellIs" dxfId="2305" priority="2455" operator="equal">
      <formula>"Н"</formula>
    </cfRule>
  </conditionalFormatting>
  <conditionalFormatting sqref="AU21:AV21">
    <cfRule type="cellIs" dxfId="2304" priority="2449" operator="equal">
      <formula>#REF!</formula>
    </cfRule>
    <cfRule type="cellIs" dxfId="2303" priority="2450" operator="equal">
      <formula>"="</formula>
    </cfRule>
    <cfRule type="cellIs" dxfId="2302" priority="2451" operator="equal">
      <formula>#REF!</formula>
    </cfRule>
  </conditionalFormatting>
  <conditionalFormatting sqref="AU21:AV21">
    <cfRule type="cellIs" dxfId="2301" priority="2445" operator="equal">
      <formula>"В"</formula>
    </cfRule>
    <cfRule type="cellIs" dxfId="2300" priority="2446" operator="equal">
      <formula>"//"</formula>
    </cfRule>
    <cfRule type="cellIs" dxfId="2299" priority="2447" operator="equal">
      <formula>"А"</formula>
    </cfRule>
    <cfRule type="cellIs" dxfId="2298" priority="2448" operator="equal">
      <formula>"Н"</formula>
    </cfRule>
  </conditionalFormatting>
  <conditionalFormatting sqref="AU22:AV22">
    <cfRule type="cellIs" dxfId="2297" priority="2442" operator="equal">
      <formula>#REF!</formula>
    </cfRule>
    <cfRule type="cellIs" dxfId="2296" priority="2443" operator="equal">
      <formula>"="</formula>
    </cfRule>
    <cfRule type="cellIs" dxfId="2295" priority="2444" operator="equal">
      <formula>#REF!</formula>
    </cfRule>
  </conditionalFormatting>
  <conditionalFormatting sqref="AU22:AV22">
    <cfRule type="cellIs" dxfId="2294" priority="2438" operator="equal">
      <formula>"В"</formula>
    </cfRule>
    <cfRule type="cellIs" dxfId="2293" priority="2439" operator="equal">
      <formula>"//"</formula>
    </cfRule>
    <cfRule type="cellIs" dxfId="2292" priority="2440" operator="equal">
      <formula>"А"</formula>
    </cfRule>
    <cfRule type="cellIs" dxfId="2291" priority="2441" operator="equal">
      <formula>"Н"</formula>
    </cfRule>
  </conditionalFormatting>
  <conditionalFormatting sqref="AU19:AV20">
    <cfRule type="cellIs" dxfId="2290" priority="2434" operator="equal">
      <formula>"В"</formula>
    </cfRule>
    <cfRule type="cellIs" dxfId="2289" priority="2435" operator="equal">
      <formula>"//"</formula>
    </cfRule>
    <cfRule type="cellIs" dxfId="2288" priority="2436" operator="equal">
      <formula>"А"</formula>
    </cfRule>
    <cfRule type="cellIs" dxfId="2287" priority="2437" operator="equal">
      <formula>"Н"</formula>
    </cfRule>
  </conditionalFormatting>
  <conditionalFormatting sqref="AU19:AV20">
    <cfRule type="cellIs" dxfId="2286" priority="2431" operator="equal">
      <formula>#REF!</formula>
    </cfRule>
    <cfRule type="cellIs" dxfId="2285" priority="2432" operator="equal">
      <formula>"="</formula>
    </cfRule>
    <cfRule type="cellIs" dxfId="2284" priority="2433" operator="equal">
      <formula>#REF!</formula>
    </cfRule>
  </conditionalFormatting>
  <conditionalFormatting sqref="AS21:AT21">
    <cfRule type="cellIs" dxfId="2283" priority="2427" operator="equal">
      <formula>"В"</formula>
    </cfRule>
    <cfRule type="cellIs" dxfId="2282" priority="2428" operator="equal">
      <formula>"//"</formula>
    </cfRule>
    <cfRule type="cellIs" dxfId="2281" priority="2429" operator="equal">
      <formula>"А"</formula>
    </cfRule>
    <cfRule type="cellIs" dxfId="2280" priority="2430" operator="equal">
      <formula>"Н"</formula>
    </cfRule>
  </conditionalFormatting>
  <conditionalFormatting sqref="AD26:AF26">
    <cfRule type="cellIs" dxfId="2279" priority="2340" operator="equal">
      <formula>#REF!</formula>
    </cfRule>
    <cfRule type="cellIs" dxfId="2278" priority="2341" operator="equal">
      <formula>"="</formula>
    </cfRule>
    <cfRule type="cellIs" dxfId="2277" priority="2342" operator="equal">
      <formula>#REF!</formula>
    </cfRule>
  </conditionalFormatting>
  <conditionalFormatting sqref="AD26:AF26">
    <cfRule type="cellIs" dxfId="2276" priority="2336" operator="equal">
      <formula>"В"</formula>
    </cfRule>
    <cfRule type="cellIs" dxfId="2275" priority="2337" operator="equal">
      <formula>"//"</formula>
    </cfRule>
    <cfRule type="cellIs" dxfId="2274" priority="2338" operator="equal">
      <formula>"А"</formula>
    </cfRule>
    <cfRule type="cellIs" dxfId="2273" priority="2339" operator="equal">
      <formula>"Н"</formula>
    </cfRule>
  </conditionalFormatting>
  <conditionalFormatting sqref="AD26:AF26">
    <cfRule type="cellIs" dxfId="2272" priority="2332" operator="equal">
      <formula>"В"</formula>
    </cfRule>
    <cfRule type="cellIs" dxfId="2271" priority="2333" operator="equal">
      <formula>"//"</formula>
    </cfRule>
    <cfRule type="cellIs" dxfId="2270" priority="2334" operator="equal">
      <formula>"А"</formula>
    </cfRule>
    <cfRule type="cellIs" dxfId="2269" priority="2335" operator="equal">
      <formula>"Н"</formula>
    </cfRule>
  </conditionalFormatting>
  <conditionalFormatting sqref="AD24:AT24">
    <cfRule type="cellIs" dxfId="2268" priority="2304" operator="equal">
      <formula>"В"</formula>
    </cfRule>
    <cfRule type="cellIs" dxfId="2267" priority="2305" operator="equal">
      <formula>"//"</formula>
    </cfRule>
    <cfRule type="cellIs" dxfId="2266" priority="2306" operator="equal">
      <formula>"А"</formula>
    </cfRule>
    <cfRule type="cellIs" dxfId="2265" priority="2307" operator="equal">
      <formula>"Н"</formula>
    </cfRule>
  </conditionalFormatting>
  <conditionalFormatting sqref="AU26:AV31">
    <cfRule type="cellIs" dxfId="2264" priority="2301" operator="equal">
      <formula>#REF!</formula>
    </cfRule>
    <cfRule type="cellIs" dxfId="2263" priority="2302" operator="equal">
      <formula>"="</formula>
    </cfRule>
    <cfRule type="cellIs" dxfId="2262" priority="2303" operator="equal">
      <formula>#REF!</formula>
    </cfRule>
  </conditionalFormatting>
  <conditionalFormatting sqref="AU26:AV31">
    <cfRule type="cellIs" dxfId="2261" priority="2297" operator="equal">
      <formula>"В"</formula>
    </cfRule>
    <cfRule type="cellIs" dxfId="2260" priority="2298" operator="equal">
      <formula>"//"</formula>
    </cfRule>
    <cfRule type="cellIs" dxfId="2259" priority="2299" operator="equal">
      <formula>"А"</formula>
    </cfRule>
    <cfRule type="cellIs" dxfId="2258" priority="2300" operator="equal">
      <formula>"Н"</formula>
    </cfRule>
  </conditionalFormatting>
  <conditionalFormatting sqref="AS29:AT30 AS26:AT27">
    <cfRule type="cellIs" dxfId="2257" priority="2294" operator="equal">
      <formula>#REF!</formula>
    </cfRule>
    <cfRule type="cellIs" dxfId="2256" priority="2295" operator="equal">
      <formula>"="</formula>
    </cfRule>
    <cfRule type="cellIs" dxfId="2255" priority="2296" operator="equal">
      <formula>#REF!</formula>
    </cfRule>
  </conditionalFormatting>
  <conditionalFormatting sqref="AS29:AT30 AS26:AT27">
    <cfRule type="cellIs" dxfId="2254" priority="2291" operator="equal">
      <formula>#REF!</formula>
    </cfRule>
    <cfRule type="cellIs" dxfId="2253" priority="2292" operator="equal">
      <formula>"="</formula>
    </cfRule>
    <cfRule type="cellIs" dxfId="2252" priority="2293" operator="equal">
      <formula>#REF!</formula>
    </cfRule>
  </conditionalFormatting>
  <conditionalFormatting sqref="AS29:AT30 AS26:AT27">
    <cfRule type="cellIs" dxfId="2251" priority="2287" operator="equal">
      <formula>"В"</formula>
    </cfRule>
    <cfRule type="cellIs" dxfId="2250" priority="2288" operator="equal">
      <formula>"//"</formula>
    </cfRule>
    <cfRule type="cellIs" dxfId="2249" priority="2289" operator="equal">
      <formula>"А"</formula>
    </cfRule>
    <cfRule type="cellIs" dxfId="2248" priority="2290" operator="equal">
      <formula>"Н"</formula>
    </cfRule>
  </conditionalFormatting>
  <conditionalFormatting sqref="AS29:AT29">
    <cfRule type="cellIs" dxfId="2247" priority="2264" operator="equal">
      <formula>#REF!</formula>
    </cfRule>
    <cfRule type="cellIs" dxfId="2246" priority="2265" operator="equal">
      <formula>"="</formula>
    </cfRule>
    <cfRule type="cellIs" dxfId="2245" priority="2266" operator="equal">
      <formula>#REF!</formula>
    </cfRule>
  </conditionalFormatting>
  <conditionalFormatting sqref="AS29:AT29">
    <cfRule type="cellIs" dxfId="2244" priority="2261" operator="equal">
      <formula>#REF!</formula>
    </cfRule>
    <cfRule type="cellIs" dxfId="2243" priority="2262" operator="equal">
      <formula>"="</formula>
    </cfRule>
    <cfRule type="cellIs" dxfId="2242" priority="2263" operator="equal">
      <formula>#REF!</formula>
    </cfRule>
  </conditionalFormatting>
  <conditionalFormatting sqref="AS29:AT29">
    <cfRule type="cellIs" dxfId="2241" priority="2257" operator="equal">
      <formula>"В"</formula>
    </cfRule>
    <cfRule type="cellIs" dxfId="2240" priority="2258" operator="equal">
      <formula>"//"</formula>
    </cfRule>
    <cfRule type="cellIs" dxfId="2239" priority="2259" operator="equal">
      <formula>"А"</formula>
    </cfRule>
    <cfRule type="cellIs" dxfId="2238" priority="2260" operator="equal">
      <formula>"Н"</formula>
    </cfRule>
  </conditionalFormatting>
  <conditionalFormatting sqref="AO31:AP31">
    <cfRule type="cellIs" dxfId="2237" priority="2254" operator="equal">
      <formula>#REF!</formula>
    </cfRule>
    <cfRule type="cellIs" dxfId="2236" priority="2255" operator="equal">
      <formula>"="</formula>
    </cfRule>
    <cfRule type="cellIs" dxfId="2235" priority="2256" operator="equal">
      <formula>#REF!</formula>
    </cfRule>
  </conditionalFormatting>
  <conditionalFormatting sqref="AO31:AP31">
    <cfRule type="cellIs" dxfId="2234" priority="2251" operator="equal">
      <formula>#REF!</formula>
    </cfRule>
    <cfRule type="cellIs" dxfId="2233" priority="2252" operator="equal">
      <formula>"="</formula>
    </cfRule>
    <cfRule type="cellIs" dxfId="2232" priority="2253" operator="equal">
      <formula>#REF!</formula>
    </cfRule>
  </conditionalFormatting>
  <conditionalFormatting sqref="AO31:AP31">
    <cfRule type="cellIs" dxfId="2231" priority="2247" operator="equal">
      <formula>"В"</formula>
    </cfRule>
    <cfRule type="cellIs" dxfId="2230" priority="2248" operator="equal">
      <formula>"//"</formula>
    </cfRule>
    <cfRule type="cellIs" dxfId="2229" priority="2249" operator="equal">
      <formula>"А"</formula>
    </cfRule>
    <cfRule type="cellIs" dxfId="2228" priority="2250" operator="equal">
      <formula>"Н"</formula>
    </cfRule>
  </conditionalFormatting>
  <conditionalFormatting sqref="AA28:AF28">
    <cfRule type="cellIs" dxfId="2227" priority="2244" operator="equal">
      <formula>#REF!</formula>
    </cfRule>
    <cfRule type="cellIs" dxfId="2226" priority="2245" operator="equal">
      <formula>"="</formula>
    </cfRule>
    <cfRule type="cellIs" dxfId="2225" priority="2246" operator="equal">
      <formula>#REF!</formula>
    </cfRule>
  </conditionalFormatting>
  <conditionalFormatting sqref="AA28:AF28">
    <cfRule type="cellIs" dxfId="2224" priority="2241" operator="equal">
      <formula>#REF!</formula>
    </cfRule>
    <cfRule type="cellIs" dxfId="2223" priority="2242" operator="equal">
      <formula>"="</formula>
    </cfRule>
    <cfRule type="cellIs" dxfId="2222" priority="2243" operator="equal">
      <formula>#REF!</formula>
    </cfRule>
  </conditionalFormatting>
  <conditionalFormatting sqref="AA28:AF28">
    <cfRule type="cellIs" dxfId="2221" priority="2237" operator="equal">
      <formula>"В"</formula>
    </cfRule>
    <cfRule type="cellIs" dxfId="2220" priority="2238" operator="equal">
      <formula>"//"</formula>
    </cfRule>
    <cfRule type="cellIs" dxfId="2219" priority="2239" operator="equal">
      <formula>"А"</formula>
    </cfRule>
    <cfRule type="cellIs" dxfId="2218" priority="2240" operator="equal">
      <formula>"Н"</formula>
    </cfRule>
  </conditionalFormatting>
  <conditionalFormatting sqref="AB31:AF31">
    <cfRule type="cellIs" dxfId="2217" priority="2234" operator="equal">
      <formula>#REF!</formula>
    </cfRule>
    <cfRule type="cellIs" dxfId="2216" priority="2235" operator="equal">
      <formula>"="</formula>
    </cfRule>
    <cfRule type="cellIs" dxfId="2215" priority="2236" operator="equal">
      <formula>$R$113</formula>
    </cfRule>
  </conditionalFormatting>
  <conditionalFormatting sqref="AB31:AF31">
    <cfRule type="cellIs" dxfId="2214" priority="2231" operator="equal">
      <formula>#REF!</formula>
    </cfRule>
    <cfRule type="cellIs" dxfId="2213" priority="2232" operator="equal">
      <formula>"="</formula>
    </cfRule>
    <cfRule type="cellIs" dxfId="2212" priority="2233" operator="equal">
      <formula>#REF!</formula>
    </cfRule>
  </conditionalFormatting>
  <conditionalFormatting sqref="AB31:AF31">
    <cfRule type="cellIs" dxfId="2211" priority="2227" operator="equal">
      <formula>"В"</formula>
    </cfRule>
    <cfRule type="cellIs" dxfId="2210" priority="2228" operator="equal">
      <formula>"//"</formula>
    </cfRule>
    <cfRule type="cellIs" dxfId="2209" priority="2229" operator="equal">
      <formula>"А"</formula>
    </cfRule>
    <cfRule type="cellIs" dxfId="2208" priority="2230" operator="equal">
      <formula>"Н"</formula>
    </cfRule>
  </conditionalFormatting>
  <conditionalFormatting sqref="AB31:AF31">
    <cfRule type="cellIs" dxfId="2207" priority="2223" operator="equal">
      <formula>"В"</formula>
    </cfRule>
    <cfRule type="cellIs" dxfId="2206" priority="2224" operator="equal">
      <formula>"//"</formula>
    </cfRule>
    <cfRule type="cellIs" dxfId="2205" priority="2225" operator="equal">
      <formula>"А"</formula>
    </cfRule>
    <cfRule type="cellIs" dxfId="2204" priority="2226" operator="equal">
      <formula>"Н"</formula>
    </cfRule>
  </conditionalFormatting>
  <conditionalFormatting sqref="B28:C28 B26:C26">
    <cfRule type="cellIs" dxfId="2203" priority="2220" operator="equal">
      <formula>#REF!</formula>
    </cfRule>
    <cfRule type="cellIs" dxfId="2202" priority="2221" operator="equal">
      <formula>"="</formula>
    </cfRule>
    <cfRule type="cellIs" dxfId="2201" priority="2222" operator="equal">
      <formula>#REF!</formula>
    </cfRule>
  </conditionalFormatting>
  <conditionalFormatting sqref="B28:C28 B26:C26">
    <cfRule type="cellIs" dxfId="2200" priority="2216" operator="equal">
      <formula>"В"</formula>
    </cfRule>
    <cfRule type="cellIs" dxfId="2199" priority="2217" operator="equal">
      <formula>"//"</formula>
    </cfRule>
    <cfRule type="cellIs" dxfId="2198" priority="2218" operator="equal">
      <formula>"А"</formula>
    </cfRule>
    <cfRule type="cellIs" dxfId="2197" priority="2219" operator="equal">
      <formula>"Н"</formula>
    </cfRule>
  </conditionalFormatting>
  <conditionalFormatting sqref="B29:C29">
    <cfRule type="cellIs" dxfId="2196" priority="2213" operator="equal">
      <formula>#REF!</formula>
    </cfRule>
    <cfRule type="cellIs" dxfId="2195" priority="2214" operator="equal">
      <formula>"="</formula>
    </cfRule>
    <cfRule type="cellIs" dxfId="2194" priority="2215" operator="equal">
      <formula>#REF!</formula>
    </cfRule>
  </conditionalFormatting>
  <conditionalFormatting sqref="B29:C29">
    <cfRule type="cellIs" dxfId="2193" priority="2209" operator="equal">
      <formula>"В"</formula>
    </cfRule>
    <cfRule type="cellIs" dxfId="2192" priority="2210" operator="equal">
      <formula>"//"</formula>
    </cfRule>
    <cfRule type="cellIs" dxfId="2191" priority="2211" operator="equal">
      <formula>"А"</formula>
    </cfRule>
    <cfRule type="cellIs" dxfId="2190" priority="2212" operator="equal">
      <formula>"Н"</formula>
    </cfRule>
  </conditionalFormatting>
  <conditionalFormatting sqref="B27:C27">
    <cfRule type="cellIs" dxfId="2189" priority="2206" operator="equal">
      <formula>#REF!</formula>
    </cfRule>
    <cfRule type="cellIs" dxfId="2188" priority="2207" operator="equal">
      <formula>"="</formula>
    </cfRule>
    <cfRule type="cellIs" dxfId="2187" priority="2208" operator="equal">
      <formula>#REF!</formula>
    </cfRule>
  </conditionalFormatting>
  <conditionalFormatting sqref="B27:C27">
    <cfRule type="cellIs" dxfId="2186" priority="2202" operator="equal">
      <formula>"В"</formula>
    </cfRule>
    <cfRule type="cellIs" dxfId="2185" priority="2203" operator="equal">
      <formula>"//"</formula>
    </cfRule>
    <cfRule type="cellIs" dxfId="2184" priority="2204" operator="equal">
      <formula>"А"</formula>
    </cfRule>
    <cfRule type="cellIs" dxfId="2183" priority="2205" operator="equal">
      <formula>"Н"</formula>
    </cfRule>
  </conditionalFormatting>
  <conditionalFormatting sqref="B30:C30">
    <cfRule type="cellIs" dxfId="2182" priority="2199" operator="equal">
      <formula>#REF!</formula>
    </cfRule>
    <cfRule type="cellIs" dxfId="2181" priority="2200" operator="equal">
      <formula>"="</formula>
    </cfRule>
    <cfRule type="cellIs" dxfId="2180" priority="2201" operator="equal">
      <formula>#REF!</formula>
    </cfRule>
  </conditionalFormatting>
  <conditionalFormatting sqref="B30:C30">
    <cfRule type="cellIs" dxfId="2179" priority="2195" operator="equal">
      <formula>"В"</formula>
    </cfRule>
    <cfRule type="cellIs" dxfId="2178" priority="2196" operator="equal">
      <formula>"//"</formula>
    </cfRule>
    <cfRule type="cellIs" dxfId="2177" priority="2197" operator="equal">
      <formula>"А"</formula>
    </cfRule>
    <cfRule type="cellIs" dxfId="2176" priority="2198" operator="equal">
      <formula>"Н"</formula>
    </cfRule>
  </conditionalFormatting>
  <conditionalFormatting sqref="B31:C31">
    <cfRule type="cellIs" dxfId="2175" priority="2192" operator="equal">
      <formula>#REF!</formula>
    </cfRule>
    <cfRule type="cellIs" dxfId="2174" priority="2193" operator="equal">
      <formula>"="</formula>
    </cfRule>
    <cfRule type="cellIs" dxfId="2173" priority="2194" operator="equal">
      <formula>#REF!</formula>
    </cfRule>
  </conditionalFormatting>
  <conditionalFormatting sqref="B31:C31">
    <cfRule type="cellIs" dxfId="2172" priority="2188" operator="equal">
      <formula>"В"</formula>
    </cfRule>
    <cfRule type="cellIs" dxfId="2171" priority="2189" operator="equal">
      <formula>"//"</formula>
    </cfRule>
    <cfRule type="cellIs" dxfId="2170" priority="2190" operator="equal">
      <formula>"А"</formula>
    </cfRule>
    <cfRule type="cellIs" dxfId="2169" priority="2191" operator="equal">
      <formula>"Н"</formula>
    </cfRule>
  </conditionalFormatting>
  <conditionalFormatting sqref="U35:V38">
    <cfRule type="cellIs" dxfId="2168" priority="2185" operator="equal">
      <formula>#REF!</formula>
    </cfRule>
    <cfRule type="cellIs" dxfId="2167" priority="2186" operator="equal">
      <formula>"="</formula>
    </cfRule>
    <cfRule type="cellIs" dxfId="2166" priority="2187" operator="equal">
      <formula>$R$113</formula>
    </cfRule>
  </conditionalFormatting>
  <conditionalFormatting sqref="U35:V38">
    <cfRule type="cellIs" dxfId="2165" priority="2182" operator="equal">
      <formula>#REF!</formula>
    </cfRule>
    <cfRule type="cellIs" dxfId="2164" priority="2183" operator="equal">
      <formula>"="</formula>
    </cfRule>
    <cfRule type="cellIs" dxfId="2163" priority="2184" operator="equal">
      <formula>#REF!</formula>
    </cfRule>
  </conditionalFormatting>
  <conditionalFormatting sqref="U35:V38">
    <cfRule type="cellIs" dxfId="2162" priority="2178" operator="equal">
      <formula>"В"</formula>
    </cfRule>
    <cfRule type="cellIs" dxfId="2161" priority="2179" operator="equal">
      <formula>"//"</formula>
    </cfRule>
    <cfRule type="cellIs" dxfId="2160" priority="2180" operator="equal">
      <formula>"А"</formula>
    </cfRule>
    <cfRule type="cellIs" dxfId="2159" priority="2181" operator="equal">
      <formula>"Н"</formula>
    </cfRule>
  </conditionalFormatting>
  <conditionalFormatting sqref="U35:V38">
    <cfRule type="cellIs" dxfId="2158" priority="2174" operator="equal">
      <formula>"В"</formula>
    </cfRule>
    <cfRule type="cellIs" dxfId="2157" priority="2175" operator="equal">
      <formula>"//"</formula>
    </cfRule>
    <cfRule type="cellIs" dxfId="2156" priority="2176" operator="equal">
      <formula>"А"</formula>
    </cfRule>
    <cfRule type="cellIs" dxfId="2155" priority="2177" operator="equal">
      <formula>"Н"</formula>
    </cfRule>
  </conditionalFormatting>
  <conditionalFormatting sqref="AU35:AV38">
    <cfRule type="cellIs" dxfId="2154" priority="2171" operator="equal">
      <formula>#REF!</formula>
    </cfRule>
    <cfRule type="cellIs" dxfId="2153" priority="2172" operator="equal">
      <formula>"="</formula>
    </cfRule>
    <cfRule type="cellIs" dxfId="2152" priority="2173" operator="equal">
      <formula>#REF!</formula>
    </cfRule>
  </conditionalFormatting>
  <conditionalFormatting sqref="AU35:AV38">
    <cfRule type="cellIs" dxfId="2151" priority="2167" operator="equal">
      <formula>"В"</formula>
    </cfRule>
    <cfRule type="cellIs" dxfId="2150" priority="2168" operator="equal">
      <formula>"//"</formula>
    </cfRule>
    <cfRule type="cellIs" dxfId="2149" priority="2169" operator="equal">
      <formula>"А"</formula>
    </cfRule>
    <cfRule type="cellIs" dxfId="2148" priority="2170" operator="equal">
      <formula>"Н"</formula>
    </cfRule>
  </conditionalFormatting>
  <conditionalFormatting sqref="AD36:AF36">
    <cfRule type="cellIs" dxfId="2147" priority="2144" operator="equal">
      <formula>#REF!</formula>
    </cfRule>
    <cfRule type="cellIs" dxfId="2146" priority="2145" operator="equal">
      <formula>"="</formula>
    </cfRule>
    <cfRule type="cellIs" dxfId="2145" priority="2146" operator="equal">
      <formula>$R$113</formula>
    </cfRule>
  </conditionalFormatting>
  <conditionalFormatting sqref="AD36:AF36">
    <cfRule type="cellIs" dxfId="2144" priority="2141" operator="equal">
      <formula>#REF!</formula>
    </cfRule>
    <cfRule type="cellIs" dxfId="2143" priority="2142" operator="equal">
      <formula>"="</formula>
    </cfRule>
    <cfRule type="cellIs" dxfId="2142" priority="2143" operator="equal">
      <formula>#REF!</formula>
    </cfRule>
  </conditionalFormatting>
  <conditionalFormatting sqref="AD36:AF36">
    <cfRule type="cellIs" dxfId="2141" priority="2137" operator="equal">
      <formula>"В"</formula>
    </cfRule>
    <cfRule type="cellIs" dxfId="2140" priority="2138" operator="equal">
      <formula>"//"</formula>
    </cfRule>
    <cfRule type="cellIs" dxfId="2139" priority="2139" operator="equal">
      <formula>"А"</formula>
    </cfRule>
    <cfRule type="cellIs" dxfId="2138" priority="2140" operator="equal">
      <formula>"Н"</formula>
    </cfRule>
  </conditionalFormatting>
  <conditionalFormatting sqref="AD36:AF36">
    <cfRule type="cellIs" dxfId="2137" priority="2133" operator="equal">
      <formula>"В"</formula>
    </cfRule>
    <cfRule type="cellIs" dxfId="2136" priority="2134" operator="equal">
      <formula>"//"</formula>
    </cfRule>
    <cfRule type="cellIs" dxfId="2135" priority="2135" operator="equal">
      <formula>"А"</formula>
    </cfRule>
    <cfRule type="cellIs" dxfId="2134" priority="2136" operator="equal">
      <formula>"Н"</formula>
    </cfRule>
  </conditionalFormatting>
  <conditionalFormatting sqref="AD36:AF36">
    <cfRule type="cellIs" dxfId="2133" priority="2130" operator="equal">
      <formula>#REF!</formula>
    </cfRule>
    <cfRule type="cellIs" dxfId="2132" priority="2131" operator="equal">
      <formula>"="</formula>
    </cfRule>
    <cfRule type="cellIs" dxfId="2131" priority="2132" operator="equal">
      <formula>#REF!</formula>
    </cfRule>
  </conditionalFormatting>
  <conditionalFormatting sqref="AD36:AF36">
    <cfRule type="cellIs" dxfId="2130" priority="2127" operator="equal">
      <formula>#REF!</formula>
    </cfRule>
    <cfRule type="cellIs" dxfId="2129" priority="2128" operator="equal">
      <formula>"="</formula>
    </cfRule>
    <cfRule type="cellIs" dxfId="2128" priority="2129" operator="equal">
      <formula>#REF!</formula>
    </cfRule>
  </conditionalFormatting>
  <conditionalFormatting sqref="AD36:AF36">
    <cfRule type="cellIs" dxfId="2127" priority="2123" operator="equal">
      <formula>"В"</formula>
    </cfRule>
    <cfRule type="cellIs" dxfId="2126" priority="2124" operator="equal">
      <formula>"//"</formula>
    </cfRule>
    <cfRule type="cellIs" dxfId="2125" priority="2125" operator="equal">
      <formula>"А"</formula>
    </cfRule>
    <cfRule type="cellIs" dxfId="2124" priority="2126" operator="equal">
      <formula>"Н"</formula>
    </cfRule>
  </conditionalFormatting>
  <conditionalFormatting sqref="AD37:AF37">
    <cfRule type="cellIs" dxfId="2123" priority="2120" operator="equal">
      <formula>#REF!</formula>
    </cfRule>
    <cfRule type="cellIs" dxfId="2122" priority="2121" operator="equal">
      <formula>"="</formula>
    </cfRule>
    <cfRule type="cellIs" dxfId="2121" priority="2122" operator="equal">
      <formula>$R$113</formula>
    </cfRule>
  </conditionalFormatting>
  <conditionalFormatting sqref="AD37:AF37">
    <cfRule type="cellIs" dxfId="2120" priority="2117" operator="equal">
      <formula>#REF!</formula>
    </cfRule>
    <cfRule type="cellIs" dxfId="2119" priority="2118" operator="equal">
      <formula>"="</formula>
    </cfRule>
    <cfRule type="cellIs" dxfId="2118" priority="2119" operator="equal">
      <formula>#REF!</formula>
    </cfRule>
  </conditionalFormatting>
  <conditionalFormatting sqref="AD37:AF37">
    <cfRule type="cellIs" dxfId="2117" priority="2113" operator="equal">
      <formula>"В"</formula>
    </cfRule>
    <cfRule type="cellIs" dxfId="2116" priority="2114" operator="equal">
      <formula>"//"</formula>
    </cfRule>
    <cfRule type="cellIs" dxfId="2115" priority="2115" operator="equal">
      <formula>"А"</formula>
    </cfRule>
    <cfRule type="cellIs" dxfId="2114" priority="2116" operator="equal">
      <formula>"Н"</formula>
    </cfRule>
  </conditionalFormatting>
  <conditionalFormatting sqref="AD37:AF37">
    <cfRule type="cellIs" dxfId="2113" priority="2109" operator="equal">
      <formula>"В"</formula>
    </cfRule>
    <cfRule type="cellIs" dxfId="2112" priority="2110" operator="equal">
      <formula>"//"</formula>
    </cfRule>
    <cfRule type="cellIs" dxfId="2111" priority="2111" operator="equal">
      <formula>"А"</formula>
    </cfRule>
    <cfRule type="cellIs" dxfId="2110" priority="2112" operator="equal">
      <formula>"Н"</formula>
    </cfRule>
  </conditionalFormatting>
  <conditionalFormatting sqref="AD37:AF37">
    <cfRule type="cellIs" dxfId="2109" priority="2106" operator="equal">
      <formula>#REF!</formula>
    </cfRule>
    <cfRule type="cellIs" dxfId="2108" priority="2107" operator="equal">
      <formula>"="</formula>
    </cfRule>
    <cfRule type="cellIs" dxfId="2107" priority="2108" operator="equal">
      <formula>#REF!</formula>
    </cfRule>
  </conditionalFormatting>
  <conditionalFormatting sqref="AD37:AF37">
    <cfRule type="cellIs" dxfId="2106" priority="2103" operator="equal">
      <formula>#REF!</formula>
    </cfRule>
    <cfRule type="cellIs" dxfId="2105" priority="2104" operator="equal">
      <formula>"="</formula>
    </cfRule>
    <cfRule type="cellIs" dxfId="2104" priority="2105" operator="equal">
      <formula>#REF!</formula>
    </cfRule>
  </conditionalFormatting>
  <conditionalFormatting sqref="AD37:AF37">
    <cfRule type="cellIs" dxfId="2103" priority="2099" operator="equal">
      <formula>"В"</formula>
    </cfRule>
    <cfRule type="cellIs" dxfId="2102" priority="2100" operator="equal">
      <formula>"//"</formula>
    </cfRule>
    <cfRule type="cellIs" dxfId="2101" priority="2101" operator="equal">
      <formula>"А"</formula>
    </cfRule>
    <cfRule type="cellIs" dxfId="2100" priority="2102" operator="equal">
      <formula>"Н"</formula>
    </cfRule>
  </conditionalFormatting>
  <conditionalFormatting sqref="AD38:AF38">
    <cfRule type="cellIs" dxfId="2099" priority="2085" operator="equal">
      <formula>#REF!</formula>
    </cfRule>
    <cfRule type="cellIs" dxfId="2098" priority="2086" operator="equal">
      <formula>"="</formula>
    </cfRule>
    <cfRule type="cellIs" dxfId="2097" priority="2087" operator="equal">
      <formula>$P$42</formula>
    </cfRule>
  </conditionalFormatting>
  <conditionalFormatting sqref="AD38:AF38">
    <cfRule type="cellIs" dxfId="2096" priority="2082" operator="equal">
      <formula>#REF!</formula>
    </cfRule>
    <cfRule type="cellIs" dxfId="2095" priority="2083" operator="equal">
      <formula>"="</formula>
    </cfRule>
    <cfRule type="cellIs" dxfId="2094" priority="2084" operator="equal">
      <formula>#REF!</formula>
    </cfRule>
  </conditionalFormatting>
  <conditionalFormatting sqref="AD38:AF38">
    <cfRule type="cellIs" dxfId="2093" priority="2078" operator="equal">
      <formula>"В"</formula>
    </cfRule>
    <cfRule type="cellIs" dxfId="2092" priority="2079" operator="equal">
      <formula>"//"</formula>
    </cfRule>
    <cfRule type="cellIs" dxfId="2091" priority="2080" operator="equal">
      <formula>"А"</formula>
    </cfRule>
    <cfRule type="cellIs" dxfId="2090" priority="2081" operator="equal">
      <formula>"Н"</formula>
    </cfRule>
  </conditionalFormatting>
  <conditionalFormatting sqref="AD38:AF38">
    <cfRule type="cellIs" dxfId="2089" priority="2074" operator="equal">
      <formula>"В"</formula>
    </cfRule>
    <cfRule type="cellIs" dxfId="2088" priority="2075" operator="equal">
      <formula>"//"</formula>
    </cfRule>
    <cfRule type="cellIs" dxfId="2087" priority="2076" operator="equal">
      <formula>"А"</formula>
    </cfRule>
    <cfRule type="cellIs" dxfId="2086" priority="2077" operator="equal">
      <formula>"Н"</formula>
    </cfRule>
  </conditionalFormatting>
  <conditionalFormatting sqref="AD38:AF38">
    <cfRule type="cellIs" dxfId="2085" priority="2071" operator="equal">
      <formula>#REF!</formula>
    </cfRule>
    <cfRule type="cellIs" dxfId="2084" priority="2072" operator="equal">
      <formula>"="</formula>
    </cfRule>
    <cfRule type="cellIs" dxfId="2083" priority="2073" operator="equal">
      <formula>$R$113</formula>
    </cfRule>
  </conditionalFormatting>
  <conditionalFormatting sqref="AD38:AF38">
    <cfRule type="cellIs" dxfId="2082" priority="2068" operator="equal">
      <formula>#REF!</formula>
    </cfRule>
    <cfRule type="cellIs" dxfId="2081" priority="2069" operator="equal">
      <formula>"="</formula>
    </cfRule>
    <cfRule type="cellIs" dxfId="2080" priority="2070" operator="equal">
      <formula>#REF!</formula>
    </cfRule>
  </conditionalFormatting>
  <conditionalFormatting sqref="AD38:AF38">
    <cfRule type="cellIs" dxfId="2079" priority="2064" operator="equal">
      <formula>"В"</formula>
    </cfRule>
    <cfRule type="cellIs" dxfId="2078" priority="2065" operator="equal">
      <formula>"//"</formula>
    </cfRule>
    <cfRule type="cellIs" dxfId="2077" priority="2066" operator="equal">
      <formula>"А"</formula>
    </cfRule>
    <cfRule type="cellIs" dxfId="2076" priority="2067" operator="equal">
      <formula>"Н"</formula>
    </cfRule>
  </conditionalFormatting>
  <conditionalFormatting sqref="AD38:AF38">
    <cfRule type="cellIs" dxfId="2075" priority="2060" operator="equal">
      <formula>"В"</formula>
    </cfRule>
    <cfRule type="cellIs" dxfId="2074" priority="2061" operator="equal">
      <formula>"//"</formula>
    </cfRule>
    <cfRule type="cellIs" dxfId="2073" priority="2062" operator="equal">
      <formula>"А"</formula>
    </cfRule>
    <cfRule type="cellIs" dxfId="2072" priority="2063" operator="equal">
      <formula>"Н"</formula>
    </cfRule>
  </conditionalFormatting>
  <conditionalFormatting sqref="B37:C37 B35:C35">
    <cfRule type="cellIs" dxfId="2071" priority="2057" operator="equal">
      <formula>#REF!</formula>
    </cfRule>
    <cfRule type="cellIs" dxfId="2070" priority="2058" operator="equal">
      <formula>"="</formula>
    </cfRule>
    <cfRule type="cellIs" dxfId="2069" priority="2059" operator="equal">
      <formula>#REF!</formula>
    </cfRule>
  </conditionalFormatting>
  <conditionalFormatting sqref="B37:C37 B35:C35">
    <cfRule type="cellIs" dxfId="2068" priority="2053" operator="equal">
      <formula>"В"</formula>
    </cfRule>
    <cfRule type="cellIs" dxfId="2067" priority="2054" operator="equal">
      <formula>"//"</formula>
    </cfRule>
    <cfRule type="cellIs" dxfId="2066" priority="2055" operator="equal">
      <formula>"А"</formula>
    </cfRule>
    <cfRule type="cellIs" dxfId="2065" priority="2056" operator="equal">
      <formula>"Н"</formula>
    </cfRule>
  </conditionalFormatting>
  <conditionalFormatting sqref="B36:C36">
    <cfRule type="cellIs" dxfId="2064" priority="2050" operator="equal">
      <formula>#REF!</formula>
    </cfRule>
    <cfRule type="cellIs" dxfId="2063" priority="2051" operator="equal">
      <formula>"="</formula>
    </cfRule>
    <cfRule type="cellIs" dxfId="2062" priority="2052" operator="equal">
      <formula>#REF!</formula>
    </cfRule>
  </conditionalFormatting>
  <conditionalFormatting sqref="B36:C36">
    <cfRule type="cellIs" dxfId="2061" priority="2046" operator="equal">
      <formula>"В"</formula>
    </cfRule>
    <cfRule type="cellIs" dxfId="2060" priority="2047" operator="equal">
      <formula>"//"</formula>
    </cfRule>
    <cfRule type="cellIs" dxfId="2059" priority="2048" operator="equal">
      <formula>"А"</formula>
    </cfRule>
    <cfRule type="cellIs" dxfId="2058" priority="2049" operator="equal">
      <formula>"Н"</formula>
    </cfRule>
  </conditionalFormatting>
  <conditionalFormatting sqref="B38:C38">
    <cfRule type="cellIs" dxfId="2057" priority="2043" operator="equal">
      <formula>#REF!</formula>
    </cfRule>
    <cfRule type="cellIs" dxfId="2056" priority="2044" operator="equal">
      <formula>"="</formula>
    </cfRule>
    <cfRule type="cellIs" dxfId="2055" priority="2045" operator="equal">
      <formula>#REF!</formula>
    </cfRule>
  </conditionalFormatting>
  <conditionalFormatting sqref="B38:C38">
    <cfRule type="cellIs" dxfId="2054" priority="2039" operator="equal">
      <formula>"В"</formula>
    </cfRule>
    <cfRule type="cellIs" dxfId="2053" priority="2040" operator="equal">
      <formula>"//"</formula>
    </cfRule>
    <cfRule type="cellIs" dxfId="2052" priority="2041" operator="equal">
      <formula>"А"</formula>
    </cfRule>
    <cfRule type="cellIs" dxfId="2051" priority="2042" operator="equal">
      <formula>"Н"</formula>
    </cfRule>
  </conditionalFormatting>
  <conditionalFormatting sqref="B43:C46">
    <cfRule type="cellIs" dxfId="2050" priority="2036" operator="equal">
      <formula>#REF!</formula>
    </cfRule>
    <cfRule type="cellIs" dxfId="2049" priority="2037" operator="equal">
      <formula>"="</formula>
    </cfRule>
    <cfRule type="cellIs" dxfId="2048" priority="2038" operator="equal">
      <formula>#REF!</formula>
    </cfRule>
  </conditionalFormatting>
  <conditionalFormatting sqref="B43:C46">
    <cfRule type="cellIs" dxfId="2047" priority="2032" operator="equal">
      <formula>"В"</formula>
    </cfRule>
    <cfRule type="cellIs" dxfId="2046" priority="2033" operator="equal">
      <formula>"//"</formula>
    </cfRule>
    <cfRule type="cellIs" dxfId="2045" priority="2034" operator="equal">
      <formula>"А"</formula>
    </cfRule>
    <cfRule type="cellIs" dxfId="2044" priority="2035" operator="equal">
      <formula>"Н"</formula>
    </cfRule>
  </conditionalFormatting>
  <conditionalFormatting sqref="U42:V47">
    <cfRule type="cellIs" dxfId="2043" priority="2029" operator="equal">
      <formula>#REF!</formula>
    </cfRule>
    <cfRule type="cellIs" dxfId="2042" priority="2030" operator="equal">
      <formula>"="</formula>
    </cfRule>
    <cfRule type="cellIs" dxfId="2041" priority="2031" operator="equal">
      <formula>$R$113</formula>
    </cfRule>
  </conditionalFormatting>
  <conditionalFormatting sqref="U42:V47">
    <cfRule type="cellIs" dxfId="2040" priority="2026" operator="equal">
      <formula>#REF!</formula>
    </cfRule>
    <cfRule type="cellIs" dxfId="2039" priority="2027" operator="equal">
      <formula>"="</formula>
    </cfRule>
    <cfRule type="cellIs" dxfId="2038" priority="2028" operator="equal">
      <formula>#REF!</formula>
    </cfRule>
  </conditionalFormatting>
  <conditionalFormatting sqref="U42:V47">
    <cfRule type="cellIs" dxfId="2037" priority="2022" operator="equal">
      <formula>"В"</formula>
    </cfRule>
    <cfRule type="cellIs" dxfId="2036" priority="2023" operator="equal">
      <formula>"//"</formula>
    </cfRule>
    <cfRule type="cellIs" dxfId="2035" priority="2024" operator="equal">
      <formula>"А"</formula>
    </cfRule>
    <cfRule type="cellIs" dxfId="2034" priority="2025" operator="equal">
      <formula>"Н"</formula>
    </cfRule>
  </conditionalFormatting>
  <conditionalFormatting sqref="U42:V47">
    <cfRule type="cellIs" dxfId="2033" priority="2018" operator="equal">
      <formula>"В"</formula>
    </cfRule>
    <cfRule type="cellIs" dxfId="2032" priority="2019" operator="equal">
      <formula>"//"</formula>
    </cfRule>
    <cfRule type="cellIs" dxfId="2031" priority="2020" operator="equal">
      <formula>"А"</formula>
    </cfRule>
    <cfRule type="cellIs" dxfId="2030" priority="2021" operator="equal">
      <formula>"Н"</formula>
    </cfRule>
  </conditionalFormatting>
  <conditionalFormatting sqref="AD44:AE45">
    <cfRule type="cellIs" dxfId="2029" priority="2015" operator="equal">
      <formula>#REF!</formula>
    </cfRule>
    <cfRule type="cellIs" dxfId="2028" priority="2016" operator="equal">
      <formula>"="</formula>
    </cfRule>
    <cfRule type="cellIs" dxfId="2027" priority="2017" operator="equal">
      <formula>$R$113</formula>
    </cfRule>
  </conditionalFormatting>
  <conditionalFormatting sqref="AD44:AE45">
    <cfRule type="cellIs" dxfId="2026" priority="2012" operator="equal">
      <formula>#REF!</formula>
    </cfRule>
    <cfRule type="cellIs" dxfId="2025" priority="2013" operator="equal">
      <formula>"="</formula>
    </cfRule>
    <cfRule type="cellIs" dxfId="2024" priority="2014" operator="equal">
      <formula>#REF!</formula>
    </cfRule>
  </conditionalFormatting>
  <conditionalFormatting sqref="AD44:AE45">
    <cfRule type="cellIs" dxfId="2023" priority="2008" operator="equal">
      <formula>"В"</formula>
    </cfRule>
    <cfRule type="cellIs" dxfId="2022" priority="2009" operator="equal">
      <formula>"//"</formula>
    </cfRule>
    <cfRule type="cellIs" dxfId="2021" priority="2010" operator="equal">
      <formula>"А"</formula>
    </cfRule>
    <cfRule type="cellIs" dxfId="2020" priority="2011" operator="equal">
      <formula>"Н"</formula>
    </cfRule>
  </conditionalFormatting>
  <conditionalFormatting sqref="AD44:AE45">
    <cfRule type="cellIs" dxfId="2019" priority="2004" operator="equal">
      <formula>"В"</formula>
    </cfRule>
    <cfRule type="cellIs" dxfId="2018" priority="2005" operator="equal">
      <formula>"//"</formula>
    </cfRule>
    <cfRule type="cellIs" dxfId="2017" priority="2006" operator="equal">
      <formula>"А"</formula>
    </cfRule>
    <cfRule type="cellIs" dxfId="2016" priority="2007" operator="equal">
      <formula>"Н"</formula>
    </cfRule>
  </conditionalFormatting>
  <conditionalFormatting sqref="AD44:AE45">
    <cfRule type="cellIs" dxfId="2015" priority="2001" operator="equal">
      <formula>#REF!</formula>
    </cfRule>
    <cfRule type="cellIs" dxfId="2014" priority="2002" operator="equal">
      <formula>"="</formula>
    </cfRule>
    <cfRule type="cellIs" dxfId="2013" priority="2003" operator="equal">
      <formula>#REF!</formula>
    </cfRule>
  </conditionalFormatting>
  <conditionalFormatting sqref="AD44:AE45">
    <cfRule type="cellIs" dxfId="2012" priority="1998" operator="equal">
      <formula>#REF!</formula>
    </cfRule>
    <cfRule type="cellIs" dxfId="2011" priority="1999" operator="equal">
      <formula>"="</formula>
    </cfRule>
    <cfRule type="cellIs" dxfId="2010" priority="2000" operator="equal">
      <formula>#REF!</formula>
    </cfRule>
  </conditionalFormatting>
  <conditionalFormatting sqref="AD44:AE45">
    <cfRule type="cellIs" dxfId="2009" priority="1994" operator="equal">
      <formula>"В"</formula>
    </cfRule>
    <cfRule type="cellIs" dxfId="2008" priority="1995" operator="equal">
      <formula>"//"</formula>
    </cfRule>
    <cfRule type="cellIs" dxfId="2007" priority="1996" operator="equal">
      <formula>"А"</formula>
    </cfRule>
    <cfRule type="cellIs" dxfId="2006" priority="1997" operator="equal">
      <formula>"Н"</formula>
    </cfRule>
  </conditionalFormatting>
  <conditionalFormatting sqref="AU42:AV47">
    <cfRule type="cellIs" dxfId="2005" priority="1991" operator="equal">
      <formula>#REF!</formula>
    </cfRule>
    <cfRule type="cellIs" dxfId="2004" priority="1992" operator="equal">
      <formula>"="</formula>
    </cfRule>
    <cfRule type="cellIs" dxfId="2003" priority="1993" operator="equal">
      <formula>$R$113</formula>
    </cfRule>
  </conditionalFormatting>
  <conditionalFormatting sqref="AU42:AV47">
    <cfRule type="cellIs" dxfId="2002" priority="1988" operator="equal">
      <formula>#REF!</formula>
    </cfRule>
    <cfRule type="cellIs" dxfId="2001" priority="1989" operator="equal">
      <formula>"="</formula>
    </cfRule>
    <cfRule type="cellIs" dxfId="2000" priority="1990" operator="equal">
      <formula>#REF!</formula>
    </cfRule>
  </conditionalFormatting>
  <conditionalFormatting sqref="AU42:AV47">
    <cfRule type="cellIs" dxfId="1999" priority="1984" operator="equal">
      <formula>"В"</formula>
    </cfRule>
    <cfRule type="cellIs" dxfId="1998" priority="1985" operator="equal">
      <formula>"//"</formula>
    </cfRule>
    <cfRule type="cellIs" dxfId="1997" priority="1986" operator="equal">
      <formula>"А"</formula>
    </cfRule>
    <cfRule type="cellIs" dxfId="1996" priority="1987" operator="equal">
      <formula>"Н"</formula>
    </cfRule>
  </conditionalFormatting>
  <conditionalFormatting sqref="AU42:AV47">
    <cfRule type="cellIs" dxfId="1995" priority="1980" operator="equal">
      <formula>"В"</formula>
    </cfRule>
    <cfRule type="cellIs" dxfId="1994" priority="1981" operator="equal">
      <formula>"//"</formula>
    </cfRule>
    <cfRule type="cellIs" dxfId="1993" priority="1982" operator="equal">
      <formula>"А"</formula>
    </cfRule>
    <cfRule type="cellIs" dxfId="1992" priority="1983" operator="equal">
      <formula>"Н"</formula>
    </cfRule>
  </conditionalFormatting>
  <conditionalFormatting sqref="AM47:AP47">
    <cfRule type="cellIs" dxfId="1991" priority="1967" operator="equal">
      <formula>#REF!</formula>
    </cfRule>
    <cfRule type="cellIs" dxfId="1990" priority="1968" operator="equal">
      <formula>"="</formula>
    </cfRule>
    <cfRule type="cellIs" dxfId="1989" priority="1969" operator="equal">
      <formula>#REF!</formula>
    </cfRule>
  </conditionalFormatting>
  <conditionalFormatting sqref="AM47:AP47">
    <cfRule type="cellIs" dxfId="1988" priority="1964" operator="equal">
      <formula>#REF!</formula>
    </cfRule>
    <cfRule type="cellIs" dxfId="1987" priority="1965" operator="equal">
      <formula>"="</formula>
    </cfRule>
    <cfRule type="cellIs" dxfId="1986" priority="1966" operator="equal">
      <formula>#REF!</formula>
    </cfRule>
  </conditionalFormatting>
  <conditionalFormatting sqref="AM47:AP47">
    <cfRule type="cellIs" dxfId="1985" priority="1960" operator="equal">
      <formula>"В"</formula>
    </cfRule>
    <cfRule type="cellIs" dxfId="1984" priority="1961" operator="equal">
      <formula>"//"</formula>
    </cfRule>
    <cfRule type="cellIs" dxfId="1983" priority="1962" operator="equal">
      <formula>"А"</formula>
    </cfRule>
    <cfRule type="cellIs" dxfId="1982" priority="1963" operator="equal">
      <formula>"Н"</formula>
    </cfRule>
  </conditionalFormatting>
  <conditionalFormatting sqref="D49:T49">
    <cfRule type="cellIs" dxfId="1981" priority="1957" operator="equal">
      <formula>#REF!</formula>
    </cfRule>
    <cfRule type="cellIs" dxfId="1980" priority="1958" operator="equal">
      <formula>"="</formula>
    </cfRule>
    <cfRule type="cellIs" dxfId="1979" priority="1959" operator="equal">
      <formula>#REF!</formula>
    </cfRule>
  </conditionalFormatting>
  <conditionalFormatting sqref="D49:T49">
    <cfRule type="cellIs" dxfId="1978" priority="1953" operator="equal">
      <formula>"В"</formula>
    </cfRule>
    <cfRule type="cellIs" dxfId="1977" priority="1954" operator="equal">
      <formula>"//"</formula>
    </cfRule>
    <cfRule type="cellIs" dxfId="1976" priority="1955" operator="equal">
      <formula>"А"</formula>
    </cfRule>
    <cfRule type="cellIs" dxfId="1975" priority="1956" operator="equal">
      <formula>"Н"</formula>
    </cfRule>
  </conditionalFormatting>
  <conditionalFormatting sqref="B49:C49">
    <cfRule type="cellIs" dxfId="1974" priority="1950" operator="equal">
      <formula>#REF!</formula>
    </cfRule>
    <cfRule type="cellIs" dxfId="1973" priority="1951" operator="equal">
      <formula>"="</formula>
    </cfRule>
    <cfRule type="cellIs" dxfId="1972" priority="1952" operator="equal">
      <formula>#REF!</formula>
    </cfRule>
  </conditionalFormatting>
  <conditionalFormatting sqref="B49:C49">
    <cfRule type="cellIs" dxfId="1971" priority="1946" operator="equal">
      <formula>"В"</formula>
    </cfRule>
    <cfRule type="cellIs" dxfId="1970" priority="1947" operator="equal">
      <formula>"//"</formula>
    </cfRule>
    <cfRule type="cellIs" dxfId="1969" priority="1948" operator="equal">
      <formula>"А"</formula>
    </cfRule>
    <cfRule type="cellIs" dxfId="1968" priority="1949" operator="equal">
      <formula>"Н"</formula>
    </cfRule>
  </conditionalFormatting>
  <conditionalFormatting sqref="AD49:AT49">
    <cfRule type="cellIs" dxfId="1967" priority="1943" operator="equal">
      <formula>#REF!</formula>
    </cfRule>
    <cfRule type="cellIs" dxfId="1966" priority="1944" operator="equal">
      <formula>"="</formula>
    </cfRule>
    <cfRule type="cellIs" dxfId="1965" priority="1945" operator="equal">
      <formula>#REF!</formula>
    </cfRule>
  </conditionalFormatting>
  <conditionalFormatting sqref="AD49:AT49">
    <cfRule type="cellIs" dxfId="1964" priority="1939" operator="equal">
      <formula>"В"</formula>
    </cfRule>
    <cfRule type="cellIs" dxfId="1963" priority="1940" operator="equal">
      <formula>"//"</formula>
    </cfRule>
    <cfRule type="cellIs" dxfId="1962" priority="1941" operator="equal">
      <formula>"А"</formula>
    </cfRule>
    <cfRule type="cellIs" dxfId="1961" priority="1942" operator="equal">
      <formula>"Н"</formula>
    </cfRule>
  </conditionalFormatting>
  <conditionalFormatting sqref="U51:V52">
    <cfRule type="cellIs" dxfId="1960" priority="1936" operator="equal">
      <formula>#REF!</formula>
    </cfRule>
    <cfRule type="cellIs" dxfId="1959" priority="1937" operator="equal">
      <formula>"="</formula>
    </cfRule>
    <cfRule type="cellIs" dxfId="1958" priority="1938" operator="equal">
      <formula>$R$113</formula>
    </cfRule>
  </conditionalFormatting>
  <conditionalFormatting sqref="U51:V52">
    <cfRule type="cellIs" dxfId="1957" priority="1933" operator="equal">
      <formula>#REF!</formula>
    </cfRule>
    <cfRule type="cellIs" dxfId="1956" priority="1934" operator="equal">
      <formula>"="</formula>
    </cfRule>
    <cfRule type="cellIs" dxfId="1955" priority="1935" operator="equal">
      <formula>#REF!</formula>
    </cfRule>
  </conditionalFormatting>
  <conditionalFormatting sqref="U51:V52">
    <cfRule type="cellIs" dxfId="1954" priority="1929" operator="equal">
      <formula>"В"</formula>
    </cfRule>
    <cfRule type="cellIs" dxfId="1953" priority="1930" operator="equal">
      <formula>"//"</formula>
    </cfRule>
    <cfRule type="cellIs" dxfId="1952" priority="1931" operator="equal">
      <formula>"А"</formula>
    </cfRule>
    <cfRule type="cellIs" dxfId="1951" priority="1932" operator="equal">
      <formula>"Н"</formula>
    </cfRule>
  </conditionalFormatting>
  <conditionalFormatting sqref="U51:V52">
    <cfRule type="cellIs" dxfId="1950" priority="1925" operator="equal">
      <formula>"В"</formula>
    </cfRule>
    <cfRule type="cellIs" dxfId="1949" priority="1926" operator="equal">
      <formula>"//"</formula>
    </cfRule>
    <cfRule type="cellIs" dxfId="1948" priority="1927" operator="equal">
      <formula>"А"</formula>
    </cfRule>
    <cfRule type="cellIs" dxfId="1947" priority="1928" operator="equal">
      <formula>"Н"</formula>
    </cfRule>
  </conditionalFormatting>
  <conditionalFormatting sqref="AD51:AF51">
    <cfRule type="cellIs" dxfId="1946" priority="1922" operator="equal">
      <formula>#REF!</formula>
    </cfRule>
    <cfRule type="cellIs" dxfId="1945" priority="1923" operator="equal">
      <formula>"="</formula>
    </cfRule>
    <cfRule type="cellIs" dxfId="1944" priority="1924" operator="equal">
      <formula>$R$113</formula>
    </cfRule>
  </conditionalFormatting>
  <conditionalFormatting sqref="AD51:AF51">
    <cfRule type="cellIs" dxfId="1943" priority="1919" operator="equal">
      <formula>#REF!</formula>
    </cfRule>
    <cfRule type="cellIs" dxfId="1942" priority="1920" operator="equal">
      <formula>"="</formula>
    </cfRule>
    <cfRule type="cellIs" dxfId="1941" priority="1921" operator="equal">
      <formula>#REF!</formula>
    </cfRule>
  </conditionalFormatting>
  <conditionalFormatting sqref="AD51:AF51">
    <cfRule type="cellIs" dxfId="1940" priority="1915" operator="equal">
      <formula>"В"</formula>
    </cfRule>
    <cfRule type="cellIs" dxfId="1939" priority="1916" operator="equal">
      <formula>"//"</formula>
    </cfRule>
    <cfRule type="cellIs" dxfId="1938" priority="1917" operator="equal">
      <formula>"А"</formula>
    </cfRule>
    <cfRule type="cellIs" dxfId="1937" priority="1918" operator="equal">
      <formula>"Н"</formula>
    </cfRule>
  </conditionalFormatting>
  <conditionalFormatting sqref="AD51:AF51">
    <cfRule type="cellIs" dxfId="1936" priority="1911" operator="equal">
      <formula>"В"</formula>
    </cfRule>
    <cfRule type="cellIs" dxfId="1935" priority="1912" operator="equal">
      <formula>"//"</formula>
    </cfRule>
    <cfRule type="cellIs" dxfId="1934" priority="1913" operator="equal">
      <formula>"А"</formula>
    </cfRule>
    <cfRule type="cellIs" dxfId="1933" priority="1914" operator="equal">
      <formula>"Н"</formula>
    </cfRule>
  </conditionalFormatting>
  <conditionalFormatting sqref="AD51:AF51">
    <cfRule type="cellIs" dxfId="1932" priority="1908" operator="equal">
      <formula>#REF!</formula>
    </cfRule>
    <cfRule type="cellIs" dxfId="1931" priority="1909" operator="equal">
      <formula>"="</formula>
    </cfRule>
    <cfRule type="cellIs" dxfId="1930" priority="1910" operator="equal">
      <formula>#REF!</formula>
    </cfRule>
  </conditionalFormatting>
  <conditionalFormatting sqref="AD51:AF51">
    <cfRule type="cellIs" dxfId="1929" priority="1905" operator="equal">
      <formula>#REF!</formula>
    </cfRule>
    <cfRule type="cellIs" dxfId="1928" priority="1906" operator="equal">
      <formula>"="</formula>
    </cfRule>
    <cfRule type="cellIs" dxfId="1927" priority="1907" operator="equal">
      <formula>#REF!</formula>
    </cfRule>
  </conditionalFormatting>
  <conditionalFormatting sqref="AD51:AF51">
    <cfRule type="cellIs" dxfId="1926" priority="1901" operator="equal">
      <formula>"В"</formula>
    </cfRule>
    <cfRule type="cellIs" dxfId="1925" priority="1902" operator="equal">
      <formula>"//"</formula>
    </cfRule>
    <cfRule type="cellIs" dxfId="1924" priority="1903" operator="equal">
      <formula>"А"</formula>
    </cfRule>
    <cfRule type="cellIs" dxfId="1923" priority="1904" operator="equal">
      <formula>"Н"</formula>
    </cfRule>
  </conditionalFormatting>
  <conditionalFormatting sqref="AD52:AF52">
    <cfRule type="cellIs" dxfId="1922" priority="1898" operator="equal">
      <formula>#REF!</formula>
    </cfRule>
    <cfRule type="cellIs" dxfId="1921" priority="1899" operator="equal">
      <formula>"="</formula>
    </cfRule>
    <cfRule type="cellIs" dxfId="1920" priority="1900" operator="equal">
      <formula>#REF!</formula>
    </cfRule>
  </conditionalFormatting>
  <conditionalFormatting sqref="AD52:AF52">
    <cfRule type="cellIs" dxfId="1919" priority="1895" operator="equal">
      <formula>#REF!</formula>
    </cfRule>
    <cfRule type="cellIs" dxfId="1918" priority="1896" operator="equal">
      <formula>"="</formula>
    </cfRule>
    <cfRule type="cellIs" dxfId="1917" priority="1897" operator="equal">
      <formula>#REF!</formula>
    </cfRule>
  </conditionalFormatting>
  <conditionalFormatting sqref="AD52:AF52">
    <cfRule type="cellIs" dxfId="1916" priority="1891" operator="equal">
      <formula>"В"</formula>
    </cfRule>
    <cfRule type="cellIs" dxfId="1915" priority="1892" operator="equal">
      <formula>"//"</formula>
    </cfRule>
    <cfRule type="cellIs" dxfId="1914" priority="1893" operator="equal">
      <formula>"А"</formula>
    </cfRule>
    <cfRule type="cellIs" dxfId="1913" priority="1894" operator="equal">
      <formula>"Н"</formula>
    </cfRule>
  </conditionalFormatting>
  <conditionalFormatting sqref="AT51">
    <cfRule type="cellIs" dxfId="1912" priority="1878" operator="equal">
      <formula>#REF!</formula>
    </cfRule>
    <cfRule type="cellIs" dxfId="1911" priority="1879" operator="equal">
      <formula>"="</formula>
    </cfRule>
    <cfRule type="cellIs" dxfId="1910" priority="1880" operator="equal">
      <formula>#REF!</formula>
    </cfRule>
  </conditionalFormatting>
  <conditionalFormatting sqref="AT51">
    <cfRule type="cellIs" dxfId="1909" priority="1874" operator="equal">
      <formula>"В"</formula>
    </cfRule>
    <cfRule type="cellIs" dxfId="1908" priority="1875" operator="equal">
      <formula>"//"</formula>
    </cfRule>
    <cfRule type="cellIs" dxfId="1907" priority="1876" operator="equal">
      <formula>"А"</formula>
    </cfRule>
    <cfRule type="cellIs" dxfId="1906" priority="1877" operator="equal">
      <formula>"Н"</formula>
    </cfRule>
  </conditionalFormatting>
  <conditionalFormatting sqref="AT51">
    <cfRule type="cellIs" dxfId="1905" priority="1870" operator="equal">
      <formula>"В"</formula>
    </cfRule>
    <cfRule type="cellIs" dxfId="1904" priority="1871" operator="equal">
      <formula>"//"</formula>
    </cfRule>
    <cfRule type="cellIs" dxfId="1903" priority="1872" operator="equal">
      <formula>"А"</formula>
    </cfRule>
    <cfRule type="cellIs" dxfId="1902" priority="1873" operator="equal">
      <formula>"Н"</formula>
    </cfRule>
  </conditionalFormatting>
  <conditionalFormatting sqref="AT52">
    <cfRule type="cellIs" dxfId="1901" priority="1867" operator="equal">
      <formula>#REF!</formula>
    </cfRule>
    <cfRule type="cellIs" dxfId="1900" priority="1868" operator="equal">
      <formula>"="</formula>
    </cfRule>
    <cfRule type="cellIs" dxfId="1899" priority="1869" operator="equal">
      <formula>#REF!</formula>
    </cfRule>
  </conditionalFormatting>
  <conditionalFormatting sqref="AT52">
    <cfRule type="cellIs" dxfId="1898" priority="1863" operator="equal">
      <formula>"В"</formula>
    </cfRule>
    <cfRule type="cellIs" dxfId="1897" priority="1864" operator="equal">
      <formula>"//"</formula>
    </cfRule>
    <cfRule type="cellIs" dxfId="1896" priority="1865" operator="equal">
      <formula>"А"</formula>
    </cfRule>
    <cfRule type="cellIs" dxfId="1895" priority="1866" operator="equal">
      <formula>"Н"</formula>
    </cfRule>
  </conditionalFormatting>
  <conditionalFormatting sqref="AT52">
    <cfRule type="cellIs" dxfId="1894" priority="1859" operator="equal">
      <formula>"В"</formula>
    </cfRule>
    <cfRule type="cellIs" dxfId="1893" priority="1860" operator="equal">
      <formula>"//"</formula>
    </cfRule>
    <cfRule type="cellIs" dxfId="1892" priority="1861" operator="equal">
      <formula>"А"</formula>
    </cfRule>
    <cfRule type="cellIs" dxfId="1891" priority="1862" operator="equal">
      <formula>"Н"</formula>
    </cfRule>
  </conditionalFormatting>
  <conditionalFormatting sqref="AR51">
    <cfRule type="cellIs" dxfId="1890" priority="1856" operator="equal">
      <formula>#REF!</formula>
    </cfRule>
    <cfRule type="cellIs" dxfId="1889" priority="1857" operator="equal">
      <formula>"="</formula>
    </cfRule>
    <cfRule type="cellIs" dxfId="1888" priority="1858" operator="equal">
      <formula>$P$38</formula>
    </cfRule>
  </conditionalFormatting>
  <conditionalFormatting sqref="AR51">
    <cfRule type="cellIs" dxfId="1887" priority="1853" operator="equal">
      <formula>#REF!</formula>
    </cfRule>
    <cfRule type="cellIs" dxfId="1886" priority="1854" operator="equal">
      <formula>"="</formula>
    </cfRule>
    <cfRule type="cellIs" dxfId="1885" priority="1855" operator="equal">
      <formula>#REF!</formula>
    </cfRule>
  </conditionalFormatting>
  <conditionalFormatting sqref="AR51">
    <cfRule type="cellIs" dxfId="1884" priority="1849" operator="equal">
      <formula>"В"</formula>
    </cfRule>
    <cfRule type="cellIs" dxfId="1883" priority="1850" operator="equal">
      <formula>"//"</formula>
    </cfRule>
    <cfRule type="cellIs" dxfId="1882" priority="1851" operator="equal">
      <formula>"А"</formula>
    </cfRule>
    <cfRule type="cellIs" dxfId="1881" priority="1852" operator="equal">
      <formula>"Н"</formula>
    </cfRule>
  </conditionalFormatting>
  <conditionalFormatting sqref="AR51">
    <cfRule type="cellIs" dxfId="1880" priority="1845" operator="equal">
      <formula>"В"</formula>
    </cfRule>
    <cfRule type="cellIs" dxfId="1879" priority="1846" operator="equal">
      <formula>"//"</formula>
    </cfRule>
    <cfRule type="cellIs" dxfId="1878" priority="1847" operator="equal">
      <formula>"А"</formula>
    </cfRule>
    <cfRule type="cellIs" dxfId="1877" priority="1848" operator="equal">
      <formula>"Н"</formula>
    </cfRule>
  </conditionalFormatting>
  <conditionalFormatting sqref="AS51">
    <cfRule type="cellIs" dxfId="1876" priority="1842" operator="equal">
      <formula>#REF!</formula>
    </cfRule>
    <cfRule type="cellIs" dxfId="1875" priority="1843" operator="equal">
      <formula>"="</formula>
    </cfRule>
    <cfRule type="cellIs" dxfId="1874" priority="1844" operator="equal">
      <formula>$P$38</formula>
    </cfRule>
  </conditionalFormatting>
  <conditionalFormatting sqref="AS51">
    <cfRule type="cellIs" dxfId="1873" priority="1839" operator="equal">
      <formula>#REF!</formula>
    </cfRule>
    <cfRule type="cellIs" dxfId="1872" priority="1840" operator="equal">
      <formula>"="</formula>
    </cfRule>
    <cfRule type="cellIs" dxfId="1871" priority="1841" operator="equal">
      <formula>#REF!</formula>
    </cfRule>
  </conditionalFormatting>
  <conditionalFormatting sqref="AS51">
    <cfRule type="cellIs" dxfId="1870" priority="1835" operator="equal">
      <formula>"В"</formula>
    </cfRule>
    <cfRule type="cellIs" dxfId="1869" priority="1836" operator="equal">
      <formula>"//"</formula>
    </cfRule>
    <cfRule type="cellIs" dxfId="1868" priority="1837" operator="equal">
      <formula>"А"</formula>
    </cfRule>
    <cfRule type="cellIs" dxfId="1867" priority="1838" operator="equal">
      <formula>"Н"</formula>
    </cfRule>
  </conditionalFormatting>
  <conditionalFormatting sqref="AS51">
    <cfRule type="cellIs" dxfId="1866" priority="1831" operator="equal">
      <formula>"В"</formula>
    </cfRule>
    <cfRule type="cellIs" dxfId="1865" priority="1832" operator="equal">
      <formula>"//"</formula>
    </cfRule>
    <cfRule type="cellIs" dxfId="1864" priority="1833" operator="equal">
      <formula>"А"</formula>
    </cfRule>
    <cfRule type="cellIs" dxfId="1863" priority="1834" operator="equal">
      <formula>"Н"</formula>
    </cfRule>
  </conditionalFormatting>
  <conditionalFormatting sqref="AP51">
    <cfRule type="cellIs" dxfId="1862" priority="1828" operator="equal">
      <formula>#REF!</formula>
    </cfRule>
    <cfRule type="cellIs" dxfId="1861" priority="1829" operator="equal">
      <formula>"="</formula>
    </cfRule>
    <cfRule type="cellIs" dxfId="1860" priority="1830" operator="equal">
      <formula>$R$113</formula>
    </cfRule>
  </conditionalFormatting>
  <conditionalFormatting sqref="AP51">
    <cfRule type="cellIs" dxfId="1859" priority="1825" operator="equal">
      <formula>#REF!</formula>
    </cfRule>
    <cfRule type="cellIs" dxfId="1858" priority="1826" operator="equal">
      <formula>"="</formula>
    </cfRule>
    <cfRule type="cellIs" dxfId="1857" priority="1827" operator="equal">
      <formula>#REF!</formula>
    </cfRule>
  </conditionalFormatting>
  <conditionalFormatting sqref="AP51">
    <cfRule type="cellIs" dxfId="1856" priority="1821" operator="equal">
      <formula>"В"</formula>
    </cfRule>
    <cfRule type="cellIs" dxfId="1855" priority="1822" operator="equal">
      <formula>"//"</formula>
    </cfRule>
    <cfRule type="cellIs" dxfId="1854" priority="1823" operator="equal">
      <formula>"А"</formula>
    </cfRule>
    <cfRule type="cellIs" dxfId="1853" priority="1824" operator="equal">
      <formula>"Н"</formula>
    </cfRule>
  </conditionalFormatting>
  <conditionalFormatting sqref="AP51">
    <cfRule type="cellIs" dxfId="1852" priority="1817" operator="equal">
      <formula>"В"</formula>
    </cfRule>
    <cfRule type="cellIs" dxfId="1851" priority="1818" operator="equal">
      <formula>"//"</formula>
    </cfRule>
    <cfRule type="cellIs" dxfId="1850" priority="1819" operator="equal">
      <formula>"А"</formula>
    </cfRule>
    <cfRule type="cellIs" dxfId="1849" priority="1820" operator="equal">
      <formula>"Н"</formula>
    </cfRule>
  </conditionalFormatting>
  <conditionalFormatting sqref="AP52">
    <cfRule type="cellIs" dxfId="1848" priority="1814" operator="equal">
      <formula>#REF!</formula>
    </cfRule>
    <cfRule type="cellIs" dxfId="1847" priority="1815" operator="equal">
      <formula>"="</formula>
    </cfRule>
    <cfRule type="cellIs" dxfId="1846" priority="1816" operator="equal">
      <formula>$R$113</formula>
    </cfRule>
  </conditionalFormatting>
  <conditionalFormatting sqref="AP52">
    <cfRule type="cellIs" dxfId="1845" priority="1811" operator="equal">
      <formula>#REF!</formula>
    </cfRule>
    <cfRule type="cellIs" dxfId="1844" priority="1812" operator="equal">
      <formula>"="</formula>
    </cfRule>
    <cfRule type="cellIs" dxfId="1843" priority="1813" operator="equal">
      <formula>#REF!</formula>
    </cfRule>
  </conditionalFormatting>
  <conditionalFormatting sqref="AP52">
    <cfRule type="cellIs" dxfId="1842" priority="1807" operator="equal">
      <formula>"В"</formula>
    </cfRule>
    <cfRule type="cellIs" dxfId="1841" priority="1808" operator="equal">
      <formula>"//"</formula>
    </cfRule>
    <cfRule type="cellIs" dxfId="1840" priority="1809" operator="equal">
      <formula>"А"</formula>
    </cfRule>
    <cfRule type="cellIs" dxfId="1839" priority="1810" operator="equal">
      <formula>"Н"</formula>
    </cfRule>
  </conditionalFormatting>
  <conditionalFormatting sqref="AP52">
    <cfRule type="cellIs" dxfId="1838" priority="1803" operator="equal">
      <formula>"В"</formula>
    </cfRule>
    <cfRule type="cellIs" dxfId="1837" priority="1804" operator="equal">
      <formula>"//"</formula>
    </cfRule>
    <cfRule type="cellIs" dxfId="1836" priority="1805" operator="equal">
      <formula>"А"</formula>
    </cfRule>
    <cfRule type="cellIs" dxfId="1835" priority="1806" operator="equal">
      <formula>"Н"</formula>
    </cfRule>
  </conditionalFormatting>
  <conditionalFormatting sqref="AQ51:AQ52">
    <cfRule type="cellIs" dxfId="1834" priority="1800" operator="equal">
      <formula>#REF!</formula>
    </cfRule>
    <cfRule type="cellIs" dxfId="1833" priority="1801" operator="equal">
      <formula>"="</formula>
    </cfRule>
    <cfRule type="cellIs" dxfId="1832" priority="1802" operator="equal">
      <formula>$R$113</formula>
    </cfRule>
  </conditionalFormatting>
  <conditionalFormatting sqref="AQ51:AQ52">
    <cfRule type="cellIs" dxfId="1831" priority="1797" operator="equal">
      <formula>#REF!</formula>
    </cfRule>
    <cfRule type="cellIs" dxfId="1830" priority="1798" operator="equal">
      <formula>"="</formula>
    </cfRule>
    <cfRule type="cellIs" dxfId="1829" priority="1799" operator="equal">
      <formula>#REF!</formula>
    </cfRule>
  </conditionalFormatting>
  <conditionalFormatting sqref="AQ51:AQ52">
    <cfRule type="cellIs" dxfId="1828" priority="1793" operator="equal">
      <formula>"В"</formula>
    </cfRule>
    <cfRule type="cellIs" dxfId="1827" priority="1794" operator="equal">
      <formula>"//"</formula>
    </cfRule>
    <cfRule type="cellIs" dxfId="1826" priority="1795" operator="equal">
      <formula>"А"</formula>
    </cfRule>
    <cfRule type="cellIs" dxfId="1825" priority="1796" operator="equal">
      <formula>"Н"</formula>
    </cfRule>
  </conditionalFormatting>
  <conditionalFormatting sqref="AQ51:AQ52">
    <cfRule type="cellIs" dxfId="1824" priority="1789" operator="equal">
      <formula>"В"</formula>
    </cfRule>
    <cfRule type="cellIs" dxfId="1823" priority="1790" operator="equal">
      <formula>"//"</formula>
    </cfRule>
    <cfRule type="cellIs" dxfId="1822" priority="1791" operator="equal">
      <formula>"А"</formula>
    </cfRule>
    <cfRule type="cellIs" dxfId="1821" priority="1792" operator="equal">
      <formula>"Н"</formula>
    </cfRule>
  </conditionalFormatting>
  <conditionalFormatting sqref="AK52">
    <cfRule type="cellIs" dxfId="1820" priority="1786" operator="equal">
      <formula>#REF!</formula>
    </cfRule>
    <cfRule type="cellIs" dxfId="1819" priority="1787" operator="equal">
      <formula>"="</formula>
    </cfRule>
    <cfRule type="cellIs" dxfId="1818" priority="1788" operator="equal">
      <formula>$P$38</formula>
    </cfRule>
  </conditionalFormatting>
  <conditionalFormatting sqref="AK52">
    <cfRule type="cellIs" dxfId="1817" priority="1783" operator="equal">
      <formula>#REF!</formula>
    </cfRule>
    <cfRule type="cellIs" dxfId="1816" priority="1784" operator="equal">
      <formula>"="</formula>
    </cfRule>
    <cfRule type="cellIs" dxfId="1815" priority="1785" operator="equal">
      <formula>#REF!</formula>
    </cfRule>
  </conditionalFormatting>
  <conditionalFormatting sqref="AK52">
    <cfRule type="cellIs" dxfId="1814" priority="1779" operator="equal">
      <formula>"В"</formula>
    </cfRule>
    <cfRule type="cellIs" dxfId="1813" priority="1780" operator="equal">
      <formula>"//"</formula>
    </cfRule>
    <cfRule type="cellIs" dxfId="1812" priority="1781" operator="equal">
      <formula>"А"</formula>
    </cfRule>
    <cfRule type="cellIs" dxfId="1811" priority="1782" operator="equal">
      <formula>"Н"</formula>
    </cfRule>
  </conditionalFormatting>
  <conditionalFormatting sqref="AK52">
    <cfRule type="cellIs" dxfId="1810" priority="1775" operator="equal">
      <formula>"В"</formula>
    </cfRule>
    <cfRule type="cellIs" dxfId="1809" priority="1776" operator="equal">
      <formula>"//"</formula>
    </cfRule>
    <cfRule type="cellIs" dxfId="1808" priority="1777" operator="equal">
      <formula>"А"</formula>
    </cfRule>
    <cfRule type="cellIs" dxfId="1807" priority="1778" operator="equal">
      <formula>"Н"</formula>
    </cfRule>
  </conditionalFormatting>
  <conditionalFormatting sqref="AK52">
    <cfRule type="cellIs" dxfId="1806" priority="1771" operator="equal">
      <formula>"В"</formula>
    </cfRule>
    <cfRule type="cellIs" dxfId="1805" priority="1772" operator="equal">
      <formula>"//"</formula>
    </cfRule>
    <cfRule type="cellIs" dxfId="1804" priority="1773" operator="equal">
      <formula>"А"</formula>
    </cfRule>
    <cfRule type="cellIs" dxfId="1803" priority="1774" operator="equal">
      <formula>"Н"</formula>
    </cfRule>
  </conditionalFormatting>
  <conditionalFormatting sqref="AK52">
    <cfRule type="cellIs" dxfId="1802" priority="1767" operator="equal">
      <formula>"В"</formula>
    </cfRule>
    <cfRule type="cellIs" dxfId="1801" priority="1768" operator="equal">
      <formula>"//"</formula>
    </cfRule>
    <cfRule type="cellIs" dxfId="1800" priority="1769" operator="equal">
      <formula>"А"</formula>
    </cfRule>
    <cfRule type="cellIs" dxfId="1799" priority="1770" operator="equal">
      <formula>"Н"</formula>
    </cfRule>
  </conditionalFormatting>
  <conditionalFormatting sqref="AK52">
    <cfRule type="cellIs" dxfId="1798" priority="1763" operator="equal">
      <formula>"В"</formula>
    </cfRule>
    <cfRule type="cellIs" dxfId="1797" priority="1764" operator="equal">
      <formula>"//"</formula>
    </cfRule>
    <cfRule type="cellIs" dxfId="1796" priority="1765" operator="equal">
      <formula>"А"</formula>
    </cfRule>
    <cfRule type="cellIs" dxfId="1795" priority="1766" operator="equal">
      <formula>"Н"</formula>
    </cfRule>
  </conditionalFormatting>
  <conditionalFormatting sqref="AK52">
    <cfRule type="cellIs" dxfId="1794" priority="1759" operator="equal">
      <formula>"В"</formula>
    </cfRule>
    <cfRule type="cellIs" dxfId="1793" priority="1760" operator="equal">
      <formula>"//"</formula>
    </cfRule>
    <cfRule type="cellIs" dxfId="1792" priority="1761" operator="equal">
      <formula>"А"</formula>
    </cfRule>
    <cfRule type="cellIs" dxfId="1791" priority="1762" operator="equal">
      <formula>"Н"</formula>
    </cfRule>
  </conditionalFormatting>
  <conditionalFormatting sqref="AK52">
    <cfRule type="cellIs" dxfId="1790" priority="1755" operator="equal">
      <formula>"В"</formula>
    </cfRule>
    <cfRule type="cellIs" dxfId="1789" priority="1756" operator="equal">
      <formula>"//"</formula>
    </cfRule>
    <cfRule type="cellIs" dxfId="1788" priority="1757" operator="equal">
      <formula>"А"</formula>
    </cfRule>
    <cfRule type="cellIs" dxfId="1787" priority="1758" operator="equal">
      <formula>"Н"</formula>
    </cfRule>
  </conditionalFormatting>
  <conditionalFormatting sqref="AK52">
    <cfRule type="cellIs" dxfId="1786" priority="1752" operator="equal">
      <formula>#REF!</formula>
    </cfRule>
    <cfRule type="cellIs" dxfId="1785" priority="1753" operator="equal">
      <formula>"="</formula>
    </cfRule>
    <cfRule type="cellIs" dxfId="1784" priority="1754" operator="equal">
      <formula>#REF!</formula>
    </cfRule>
  </conditionalFormatting>
  <conditionalFormatting sqref="AL52">
    <cfRule type="cellIs" dxfId="1783" priority="1749" operator="equal">
      <formula>#REF!</formula>
    </cfRule>
    <cfRule type="cellIs" dxfId="1782" priority="1750" operator="equal">
      <formula>"="</formula>
    </cfRule>
    <cfRule type="cellIs" dxfId="1781" priority="1751" operator="equal">
      <formula>$P$38</formula>
    </cfRule>
  </conditionalFormatting>
  <conditionalFormatting sqref="AL52">
    <cfRule type="cellIs" dxfId="1780" priority="1746" operator="equal">
      <formula>#REF!</formula>
    </cfRule>
    <cfRule type="cellIs" dxfId="1779" priority="1747" operator="equal">
      <formula>"="</formula>
    </cfRule>
    <cfRule type="cellIs" dxfId="1778" priority="1748" operator="equal">
      <formula>#REF!</formula>
    </cfRule>
  </conditionalFormatting>
  <conditionalFormatting sqref="AL52">
    <cfRule type="cellIs" dxfId="1777" priority="1742" operator="equal">
      <formula>"В"</formula>
    </cfRule>
    <cfRule type="cellIs" dxfId="1776" priority="1743" operator="equal">
      <formula>"//"</formula>
    </cfRule>
    <cfRule type="cellIs" dxfId="1775" priority="1744" operator="equal">
      <formula>"А"</formula>
    </cfRule>
    <cfRule type="cellIs" dxfId="1774" priority="1745" operator="equal">
      <formula>"Н"</formula>
    </cfRule>
  </conditionalFormatting>
  <conditionalFormatting sqref="AL52">
    <cfRule type="cellIs" dxfId="1773" priority="1738" operator="equal">
      <formula>"В"</formula>
    </cfRule>
    <cfRule type="cellIs" dxfId="1772" priority="1739" operator="equal">
      <formula>"//"</formula>
    </cfRule>
    <cfRule type="cellIs" dxfId="1771" priority="1740" operator="equal">
      <formula>"А"</formula>
    </cfRule>
    <cfRule type="cellIs" dxfId="1770" priority="1741" operator="equal">
      <formula>"Н"</formula>
    </cfRule>
  </conditionalFormatting>
  <conditionalFormatting sqref="AL52">
    <cfRule type="cellIs" dxfId="1769" priority="1734" operator="equal">
      <formula>"В"</formula>
    </cfRule>
    <cfRule type="cellIs" dxfId="1768" priority="1735" operator="equal">
      <formula>"//"</formula>
    </cfRule>
    <cfRule type="cellIs" dxfId="1767" priority="1736" operator="equal">
      <formula>"А"</formula>
    </cfRule>
    <cfRule type="cellIs" dxfId="1766" priority="1737" operator="equal">
      <formula>"Н"</formula>
    </cfRule>
  </conditionalFormatting>
  <conditionalFormatting sqref="AL52">
    <cfRule type="cellIs" dxfId="1765" priority="1730" operator="equal">
      <formula>"В"</formula>
    </cfRule>
    <cfRule type="cellIs" dxfId="1764" priority="1731" operator="equal">
      <formula>"//"</formula>
    </cfRule>
    <cfRule type="cellIs" dxfId="1763" priority="1732" operator="equal">
      <formula>"А"</formula>
    </cfRule>
    <cfRule type="cellIs" dxfId="1762" priority="1733" operator="equal">
      <formula>"Н"</formula>
    </cfRule>
  </conditionalFormatting>
  <conditionalFormatting sqref="AL52">
    <cfRule type="cellIs" dxfId="1761" priority="1726" operator="equal">
      <formula>"В"</formula>
    </cfRule>
    <cfRule type="cellIs" dxfId="1760" priority="1727" operator="equal">
      <formula>"//"</formula>
    </cfRule>
    <cfRule type="cellIs" dxfId="1759" priority="1728" operator="equal">
      <formula>"А"</formula>
    </cfRule>
    <cfRule type="cellIs" dxfId="1758" priority="1729" operator="equal">
      <formula>"Н"</formula>
    </cfRule>
  </conditionalFormatting>
  <conditionalFormatting sqref="AL52">
    <cfRule type="cellIs" dxfId="1757" priority="1722" operator="equal">
      <formula>"В"</formula>
    </cfRule>
    <cfRule type="cellIs" dxfId="1756" priority="1723" operator="equal">
      <formula>"//"</formula>
    </cfRule>
    <cfRule type="cellIs" dxfId="1755" priority="1724" operator="equal">
      <formula>"А"</formula>
    </cfRule>
    <cfRule type="cellIs" dxfId="1754" priority="1725" operator="equal">
      <formula>"Н"</formula>
    </cfRule>
  </conditionalFormatting>
  <conditionalFormatting sqref="AL52">
    <cfRule type="cellIs" dxfId="1753" priority="1718" operator="equal">
      <formula>"В"</formula>
    </cfRule>
    <cfRule type="cellIs" dxfId="1752" priority="1719" operator="equal">
      <formula>"//"</formula>
    </cfRule>
    <cfRule type="cellIs" dxfId="1751" priority="1720" operator="equal">
      <formula>"А"</formula>
    </cfRule>
    <cfRule type="cellIs" dxfId="1750" priority="1721" operator="equal">
      <formula>"Н"</formula>
    </cfRule>
  </conditionalFormatting>
  <conditionalFormatting sqref="AL52">
    <cfRule type="cellIs" dxfId="1749" priority="1715" operator="equal">
      <formula>#REF!</formula>
    </cfRule>
    <cfRule type="cellIs" dxfId="1748" priority="1716" operator="equal">
      <formula>"="</formula>
    </cfRule>
    <cfRule type="cellIs" dxfId="1747" priority="1717" operator="equal">
      <formula>#REF!</formula>
    </cfRule>
  </conditionalFormatting>
  <conditionalFormatting sqref="AA35">
    <cfRule type="cellIs" dxfId="1746" priority="1675" operator="equal">
      <formula>#REF!</formula>
    </cfRule>
    <cfRule type="cellIs" dxfId="1745" priority="1676" operator="equal">
      <formula>"="</formula>
    </cfRule>
    <cfRule type="cellIs" dxfId="1744" priority="1677" operator="equal">
      <formula>$R$113</formula>
    </cfRule>
  </conditionalFormatting>
  <conditionalFormatting sqref="AA35">
    <cfRule type="cellIs" dxfId="1743" priority="1672" operator="equal">
      <formula>#REF!</formula>
    </cfRule>
    <cfRule type="cellIs" dxfId="1742" priority="1673" operator="equal">
      <formula>"="</formula>
    </cfRule>
    <cfRule type="cellIs" dxfId="1741" priority="1674" operator="equal">
      <formula>#REF!</formula>
    </cfRule>
  </conditionalFormatting>
  <conditionalFormatting sqref="AA35">
    <cfRule type="cellIs" dxfId="1740" priority="1668" operator="equal">
      <formula>"В"</formula>
    </cfRule>
    <cfRule type="cellIs" dxfId="1739" priority="1669" operator="equal">
      <formula>"//"</formula>
    </cfRule>
    <cfRule type="cellIs" dxfId="1738" priority="1670" operator="equal">
      <formula>"А"</formula>
    </cfRule>
    <cfRule type="cellIs" dxfId="1737" priority="1671" operator="equal">
      <formula>"Н"</formula>
    </cfRule>
  </conditionalFormatting>
  <conditionalFormatting sqref="AA35">
    <cfRule type="cellIs" dxfId="1736" priority="1664" operator="equal">
      <formula>"В"</formula>
    </cfRule>
    <cfRule type="cellIs" dxfId="1735" priority="1665" operator="equal">
      <formula>"//"</formula>
    </cfRule>
    <cfRule type="cellIs" dxfId="1734" priority="1666" operator="equal">
      <formula>"А"</formula>
    </cfRule>
    <cfRule type="cellIs" dxfId="1733" priority="1667" operator="equal">
      <formula>"Н"</formula>
    </cfRule>
  </conditionalFormatting>
  <conditionalFormatting sqref="AA35">
    <cfRule type="cellIs" dxfId="1732" priority="1661" operator="equal">
      <formula>#REF!</formula>
    </cfRule>
    <cfRule type="cellIs" dxfId="1731" priority="1662" operator="equal">
      <formula>"="</formula>
    </cfRule>
    <cfRule type="cellIs" dxfId="1730" priority="1663" operator="equal">
      <formula>#REF!</formula>
    </cfRule>
  </conditionalFormatting>
  <conditionalFormatting sqref="AA35">
    <cfRule type="cellIs" dxfId="1729" priority="1658" operator="equal">
      <formula>#REF!</formula>
    </cfRule>
    <cfRule type="cellIs" dxfId="1728" priority="1659" operator="equal">
      <formula>"="</formula>
    </cfRule>
    <cfRule type="cellIs" dxfId="1727" priority="1660" operator="equal">
      <formula>#REF!</formula>
    </cfRule>
  </conditionalFormatting>
  <conditionalFormatting sqref="AA35">
    <cfRule type="cellIs" dxfId="1726" priority="1654" operator="equal">
      <formula>"В"</formula>
    </cfRule>
    <cfRule type="cellIs" dxfId="1725" priority="1655" operator="equal">
      <formula>"//"</formula>
    </cfRule>
    <cfRule type="cellIs" dxfId="1724" priority="1656" operator="equal">
      <formula>"А"</formula>
    </cfRule>
    <cfRule type="cellIs" dxfId="1723" priority="1657" operator="equal">
      <formula>"Н"</formula>
    </cfRule>
  </conditionalFormatting>
  <conditionalFormatting sqref="AB35">
    <cfRule type="cellIs" dxfId="1722" priority="1651" operator="equal">
      <formula>#REF!</formula>
    </cfRule>
    <cfRule type="cellIs" dxfId="1721" priority="1652" operator="equal">
      <formula>"="</formula>
    </cfRule>
    <cfRule type="cellIs" dxfId="1720" priority="1653" operator="equal">
      <formula>$R$113</formula>
    </cfRule>
  </conditionalFormatting>
  <conditionalFormatting sqref="AB35">
    <cfRule type="cellIs" dxfId="1719" priority="1648" operator="equal">
      <formula>#REF!</formula>
    </cfRule>
    <cfRule type="cellIs" dxfId="1718" priority="1649" operator="equal">
      <formula>"="</formula>
    </cfRule>
    <cfRule type="cellIs" dxfId="1717" priority="1650" operator="equal">
      <formula>#REF!</formula>
    </cfRule>
  </conditionalFormatting>
  <conditionalFormatting sqref="AB35">
    <cfRule type="cellIs" dxfId="1716" priority="1644" operator="equal">
      <formula>"В"</formula>
    </cfRule>
    <cfRule type="cellIs" dxfId="1715" priority="1645" operator="equal">
      <formula>"//"</formula>
    </cfRule>
    <cfRule type="cellIs" dxfId="1714" priority="1646" operator="equal">
      <formula>"А"</formula>
    </cfRule>
    <cfRule type="cellIs" dxfId="1713" priority="1647" operator="equal">
      <formula>"Н"</formula>
    </cfRule>
  </conditionalFormatting>
  <conditionalFormatting sqref="AB35">
    <cfRule type="cellIs" dxfId="1712" priority="1640" operator="equal">
      <formula>"В"</formula>
    </cfRule>
    <cfRule type="cellIs" dxfId="1711" priority="1641" operator="equal">
      <formula>"//"</formula>
    </cfRule>
    <cfRule type="cellIs" dxfId="1710" priority="1642" operator="equal">
      <formula>"А"</formula>
    </cfRule>
    <cfRule type="cellIs" dxfId="1709" priority="1643" operator="equal">
      <formula>"Н"</formula>
    </cfRule>
  </conditionalFormatting>
  <conditionalFormatting sqref="AB35">
    <cfRule type="cellIs" dxfId="1708" priority="1637" operator="equal">
      <formula>#REF!</formula>
    </cfRule>
    <cfRule type="cellIs" dxfId="1707" priority="1638" operator="equal">
      <formula>"="</formula>
    </cfRule>
    <cfRule type="cellIs" dxfId="1706" priority="1639" operator="equal">
      <formula>#REF!</formula>
    </cfRule>
  </conditionalFormatting>
  <conditionalFormatting sqref="AB35">
    <cfRule type="cellIs" dxfId="1705" priority="1634" operator="equal">
      <formula>#REF!</formula>
    </cfRule>
    <cfRule type="cellIs" dxfId="1704" priority="1635" operator="equal">
      <formula>"="</formula>
    </cfRule>
    <cfRule type="cellIs" dxfId="1703" priority="1636" operator="equal">
      <formula>#REF!</formula>
    </cfRule>
  </conditionalFormatting>
  <conditionalFormatting sqref="AB35">
    <cfRule type="cellIs" dxfId="1702" priority="1630" operator="equal">
      <formula>"В"</formula>
    </cfRule>
    <cfRule type="cellIs" dxfId="1701" priority="1631" operator="equal">
      <formula>"//"</formula>
    </cfRule>
    <cfRule type="cellIs" dxfId="1700" priority="1632" operator="equal">
      <formula>"А"</formula>
    </cfRule>
    <cfRule type="cellIs" dxfId="1699" priority="1633" operator="equal">
      <formula>"Н"</formula>
    </cfRule>
  </conditionalFormatting>
  <conditionalFormatting sqref="AA36:AB36">
    <cfRule type="cellIs" dxfId="1698" priority="1627" operator="equal">
      <formula>#REF!</formula>
    </cfRule>
    <cfRule type="cellIs" dxfId="1697" priority="1628" operator="equal">
      <formula>"="</formula>
    </cfRule>
    <cfRule type="cellIs" dxfId="1696" priority="1629" operator="equal">
      <formula>#REF!</formula>
    </cfRule>
  </conditionalFormatting>
  <conditionalFormatting sqref="AA36:AB36">
    <cfRule type="cellIs" dxfId="1695" priority="1624" operator="equal">
      <formula>#REF!</formula>
    </cfRule>
    <cfRule type="cellIs" dxfId="1694" priority="1625" operator="equal">
      <formula>"="</formula>
    </cfRule>
    <cfRule type="cellIs" dxfId="1693" priority="1626" operator="equal">
      <formula>#REF!</formula>
    </cfRule>
  </conditionalFormatting>
  <conditionalFormatting sqref="AA36:AB36">
    <cfRule type="cellIs" dxfId="1692" priority="1620" operator="equal">
      <formula>"В"</formula>
    </cfRule>
    <cfRule type="cellIs" dxfId="1691" priority="1621" operator="equal">
      <formula>"//"</formula>
    </cfRule>
    <cfRule type="cellIs" dxfId="1690" priority="1622" operator="equal">
      <formula>"А"</formula>
    </cfRule>
    <cfRule type="cellIs" dxfId="1689" priority="1623" operator="equal">
      <formula>"Н"</formula>
    </cfRule>
  </conditionalFormatting>
  <conditionalFormatting sqref="AA36:AB36">
    <cfRule type="cellIs" dxfId="1688" priority="1616" operator="equal">
      <formula>"В"</formula>
    </cfRule>
    <cfRule type="cellIs" dxfId="1687" priority="1617" operator="equal">
      <formula>"//"</formula>
    </cfRule>
    <cfRule type="cellIs" dxfId="1686" priority="1618" operator="equal">
      <formula>"А"</formula>
    </cfRule>
    <cfRule type="cellIs" dxfId="1685" priority="1619" operator="equal">
      <formula>"Н"</formula>
    </cfRule>
  </conditionalFormatting>
  <conditionalFormatting sqref="AA36:AB36">
    <cfRule type="cellIs" dxfId="1684" priority="1613" operator="equal">
      <formula>#REF!</formula>
    </cfRule>
    <cfRule type="cellIs" dxfId="1683" priority="1614" operator="equal">
      <formula>"="</formula>
    </cfRule>
    <cfRule type="cellIs" dxfId="1682" priority="1615" operator="equal">
      <formula>$R$113</formula>
    </cfRule>
  </conditionalFormatting>
  <conditionalFormatting sqref="AA36:AB36">
    <cfRule type="cellIs" dxfId="1681" priority="1610" operator="equal">
      <formula>#REF!</formula>
    </cfRule>
    <cfRule type="cellIs" dxfId="1680" priority="1611" operator="equal">
      <formula>"="</formula>
    </cfRule>
    <cfRule type="cellIs" dxfId="1679" priority="1612" operator="equal">
      <formula>#REF!</formula>
    </cfRule>
  </conditionalFormatting>
  <conditionalFormatting sqref="AA36:AB36">
    <cfRule type="cellIs" dxfId="1678" priority="1606" operator="equal">
      <formula>"В"</formula>
    </cfRule>
    <cfRule type="cellIs" dxfId="1677" priority="1607" operator="equal">
      <formula>"//"</formula>
    </cfRule>
    <cfRule type="cellIs" dxfId="1676" priority="1608" operator="equal">
      <formula>"А"</formula>
    </cfRule>
    <cfRule type="cellIs" dxfId="1675" priority="1609" operator="equal">
      <formula>"Н"</formula>
    </cfRule>
  </conditionalFormatting>
  <conditionalFormatting sqref="AA36:AB36">
    <cfRule type="cellIs" dxfId="1674" priority="1602" operator="equal">
      <formula>"В"</formula>
    </cfRule>
    <cfRule type="cellIs" dxfId="1673" priority="1603" operator="equal">
      <formula>"//"</formula>
    </cfRule>
    <cfRule type="cellIs" dxfId="1672" priority="1604" operator="equal">
      <formula>"А"</formula>
    </cfRule>
    <cfRule type="cellIs" dxfId="1671" priority="1605" operator="equal">
      <formula>"Н"</formula>
    </cfRule>
  </conditionalFormatting>
  <conditionalFormatting sqref="AA37:AB37">
    <cfRule type="cellIs" dxfId="1670" priority="1599" operator="equal">
      <formula>#REF!</formula>
    </cfRule>
    <cfRule type="cellIs" dxfId="1669" priority="1600" operator="equal">
      <formula>"="</formula>
    </cfRule>
    <cfRule type="cellIs" dxfId="1668" priority="1601" operator="equal">
      <formula>#REF!</formula>
    </cfRule>
  </conditionalFormatting>
  <conditionalFormatting sqref="AA37:AB37">
    <cfRule type="cellIs" dxfId="1667" priority="1596" operator="equal">
      <formula>#REF!</formula>
    </cfRule>
    <cfRule type="cellIs" dxfId="1666" priority="1597" operator="equal">
      <formula>"="</formula>
    </cfRule>
    <cfRule type="cellIs" dxfId="1665" priority="1598" operator="equal">
      <formula>#REF!</formula>
    </cfRule>
  </conditionalFormatting>
  <conditionalFormatting sqref="AA37:AB37">
    <cfRule type="cellIs" dxfId="1664" priority="1592" operator="equal">
      <formula>"В"</formula>
    </cfRule>
    <cfRule type="cellIs" dxfId="1663" priority="1593" operator="equal">
      <formula>"//"</formula>
    </cfRule>
    <cfRule type="cellIs" dxfId="1662" priority="1594" operator="equal">
      <formula>"А"</formula>
    </cfRule>
    <cfRule type="cellIs" dxfId="1661" priority="1595" operator="equal">
      <formula>"Н"</formula>
    </cfRule>
  </conditionalFormatting>
  <conditionalFormatting sqref="AA37:AB37">
    <cfRule type="cellIs" dxfId="1660" priority="1588" operator="equal">
      <formula>"В"</formula>
    </cfRule>
    <cfRule type="cellIs" dxfId="1659" priority="1589" operator="equal">
      <formula>"//"</formula>
    </cfRule>
    <cfRule type="cellIs" dxfId="1658" priority="1590" operator="equal">
      <formula>"А"</formula>
    </cfRule>
    <cfRule type="cellIs" dxfId="1657" priority="1591" operator="equal">
      <formula>"Н"</formula>
    </cfRule>
  </conditionalFormatting>
  <conditionalFormatting sqref="AA37:AB37">
    <cfRule type="cellIs" dxfId="1656" priority="1585" operator="equal">
      <formula>#REF!</formula>
    </cfRule>
    <cfRule type="cellIs" dxfId="1655" priority="1586" operator="equal">
      <formula>"="</formula>
    </cfRule>
    <cfRule type="cellIs" dxfId="1654" priority="1587" operator="equal">
      <formula>$R$113</formula>
    </cfRule>
  </conditionalFormatting>
  <conditionalFormatting sqref="AA37:AB37">
    <cfRule type="cellIs" dxfId="1653" priority="1582" operator="equal">
      <formula>#REF!</formula>
    </cfRule>
    <cfRule type="cellIs" dxfId="1652" priority="1583" operator="equal">
      <formula>"="</formula>
    </cfRule>
    <cfRule type="cellIs" dxfId="1651" priority="1584" operator="equal">
      <formula>#REF!</formula>
    </cfRule>
  </conditionalFormatting>
  <conditionalFormatting sqref="AA37:AB37">
    <cfRule type="cellIs" dxfId="1650" priority="1578" operator="equal">
      <formula>"В"</formula>
    </cfRule>
    <cfRule type="cellIs" dxfId="1649" priority="1579" operator="equal">
      <formula>"//"</formula>
    </cfRule>
    <cfRule type="cellIs" dxfId="1648" priority="1580" operator="equal">
      <formula>"А"</formula>
    </cfRule>
    <cfRule type="cellIs" dxfId="1647" priority="1581" operator="equal">
      <formula>"Н"</formula>
    </cfRule>
  </conditionalFormatting>
  <conditionalFormatting sqref="AA37:AB37">
    <cfRule type="cellIs" dxfId="1646" priority="1574" operator="equal">
      <formula>"В"</formula>
    </cfRule>
    <cfRule type="cellIs" dxfId="1645" priority="1575" operator="equal">
      <formula>"//"</formula>
    </cfRule>
    <cfRule type="cellIs" dxfId="1644" priority="1576" operator="equal">
      <formula>"А"</formula>
    </cfRule>
    <cfRule type="cellIs" dxfId="1643" priority="1577" operator="equal">
      <formula>"Н"</formula>
    </cfRule>
  </conditionalFormatting>
  <conditionalFormatting sqref="AA38">
    <cfRule type="cellIs" dxfId="1642" priority="1571" operator="equal">
      <formula>#REF!</formula>
    </cfRule>
    <cfRule type="cellIs" dxfId="1641" priority="1572" operator="equal">
      <formula>"="</formula>
    </cfRule>
    <cfRule type="cellIs" dxfId="1640" priority="1573" operator="equal">
      <formula>#REF!</formula>
    </cfRule>
  </conditionalFormatting>
  <conditionalFormatting sqref="AA38">
    <cfRule type="cellIs" dxfId="1639" priority="1567" operator="equal">
      <formula>"В"</formula>
    </cfRule>
    <cfRule type="cellIs" dxfId="1638" priority="1568" operator="equal">
      <formula>"//"</formula>
    </cfRule>
    <cfRule type="cellIs" dxfId="1637" priority="1569" operator="equal">
      <formula>"А"</formula>
    </cfRule>
    <cfRule type="cellIs" dxfId="1636" priority="1570" operator="equal">
      <formula>"Н"</formula>
    </cfRule>
  </conditionalFormatting>
  <conditionalFormatting sqref="AA38">
    <cfRule type="cellIs" dxfId="1635" priority="1563" operator="equal">
      <formula>"В"</formula>
    </cfRule>
    <cfRule type="cellIs" dxfId="1634" priority="1564" operator="equal">
      <formula>"//"</formula>
    </cfRule>
    <cfRule type="cellIs" dxfId="1633" priority="1565" operator="equal">
      <formula>"А"</formula>
    </cfRule>
    <cfRule type="cellIs" dxfId="1632" priority="1566" operator="equal">
      <formula>"Н"</formula>
    </cfRule>
  </conditionalFormatting>
  <conditionalFormatting sqref="AA38:AC38">
    <cfRule type="cellIs" dxfId="1631" priority="1560" operator="equal">
      <formula>#REF!</formula>
    </cfRule>
    <cfRule type="cellIs" dxfId="1630" priority="1561" operator="equal">
      <formula>"="</formula>
    </cfRule>
    <cfRule type="cellIs" dxfId="1629" priority="1562" operator="equal">
      <formula>$P$42</formula>
    </cfRule>
  </conditionalFormatting>
  <conditionalFormatting sqref="AA38:AC38">
    <cfRule type="cellIs" dxfId="1628" priority="1557" operator="equal">
      <formula>#REF!</formula>
    </cfRule>
    <cfRule type="cellIs" dxfId="1627" priority="1558" operator="equal">
      <formula>"="</formula>
    </cfRule>
    <cfRule type="cellIs" dxfId="1626" priority="1559" operator="equal">
      <formula>#REF!</formula>
    </cfRule>
  </conditionalFormatting>
  <conditionalFormatting sqref="AA38:AC38">
    <cfRule type="cellIs" dxfId="1625" priority="1553" operator="equal">
      <formula>"В"</formula>
    </cfRule>
    <cfRule type="cellIs" dxfId="1624" priority="1554" operator="equal">
      <formula>"//"</formula>
    </cfRule>
    <cfRule type="cellIs" dxfId="1623" priority="1555" operator="equal">
      <formula>"А"</formula>
    </cfRule>
    <cfRule type="cellIs" dxfId="1622" priority="1556" operator="equal">
      <formula>"Н"</formula>
    </cfRule>
  </conditionalFormatting>
  <conditionalFormatting sqref="AA38:AC38">
    <cfRule type="cellIs" dxfId="1621" priority="1549" operator="equal">
      <formula>"В"</formula>
    </cfRule>
    <cfRule type="cellIs" dxfId="1620" priority="1550" operator="equal">
      <formula>"//"</formula>
    </cfRule>
    <cfRule type="cellIs" dxfId="1619" priority="1551" operator="equal">
      <formula>"А"</formula>
    </cfRule>
    <cfRule type="cellIs" dxfId="1618" priority="1552" operator="equal">
      <formula>"Н"</formula>
    </cfRule>
  </conditionalFormatting>
  <conditionalFormatting sqref="AB38:AC38">
    <cfRule type="cellIs" dxfId="1617" priority="1546" operator="equal">
      <formula>#REF!</formula>
    </cfRule>
    <cfRule type="cellIs" dxfId="1616" priority="1547" operator="equal">
      <formula>"="</formula>
    </cfRule>
    <cfRule type="cellIs" dxfId="1615" priority="1548" operator="equal">
      <formula>$R$113</formula>
    </cfRule>
  </conditionalFormatting>
  <conditionalFormatting sqref="AB38:AC38">
    <cfRule type="cellIs" dxfId="1614" priority="1543" operator="equal">
      <formula>#REF!</formula>
    </cfRule>
    <cfRule type="cellIs" dxfId="1613" priority="1544" operator="equal">
      <formula>"="</formula>
    </cfRule>
    <cfRule type="cellIs" dxfId="1612" priority="1545" operator="equal">
      <formula>#REF!</formula>
    </cfRule>
  </conditionalFormatting>
  <conditionalFormatting sqref="AB38:AC38">
    <cfRule type="cellIs" dxfId="1611" priority="1539" operator="equal">
      <formula>"В"</formula>
    </cfRule>
    <cfRule type="cellIs" dxfId="1610" priority="1540" operator="equal">
      <formula>"//"</formula>
    </cfRule>
    <cfRule type="cellIs" dxfId="1609" priority="1541" operator="equal">
      <formula>"А"</formula>
    </cfRule>
    <cfRule type="cellIs" dxfId="1608" priority="1542" operator="equal">
      <formula>"Н"</formula>
    </cfRule>
  </conditionalFormatting>
  <conditionalFormatting sqref="AB38:AC38">
    <cfRule type="cellIs" dxfId="1607" priority="1535" operator="equal">
      <formula>"В"</formula>
    </cfRule>
    <cfRule type="cellIs" dxfId="1606" priority="1536" operator="equal">
      <formula>"//"</formula>
    </cfRule>
    <cfRule type="cellIs" dxfId="1605" priority="1537" operator="equal">
      <formula>"А"</formula>
    </cfRule>
    <cfRule type="cellIs" dxfId="1604" priority="1538" operator="equal">
      <formula>"Н"</formula>
    </cfRule>
  </conditionalFormatting>
  <conditionalFormatting sqref="AC36:AC37">
    <cfRule type="cellIs" dxfId="1603" priority="1532" operator="equal">
      <formula>#REF!</formula>
    </cfRule>
    <cfRule type="cellIs" dxfId="1602" priority="1533" operator="equal">
      <formula>"="</formula>
    </cfRule>
    <cfRule type="cellIs" dxfId="1601" priority="1534" operator="equal">
      <formula>#REF!</formula>
    </cfRule>
  </conditionalFormatting>
  <conditionalFormatting sqref="AC36:AC37">
    <cfRule type="cellIs" dxfId="1600" priority="1529" operator="equal">
      <formula>#REF!</formula>
    </cfRule>
    <cfRule type="cellIs" dxfId="1599" priority="1530" operator="equal">
      <formula>"="</formula>
    </cfRule>
    <cfRule type="cellIs" dxfId="1598" priority="1531" operator="equal">
      <formula>#REF!</formula>
    </cfRule>
  </conditionalFormatting>
  <conditionalFormatting sqref="AC36:AC37">
    <cfRule type="cellIs" dxfId="1597" priority="1525" operator="equal">
      <formula>"В"</formula>
    </cfRule>
    <cfRule type="cellIs" dxfId="1596" priority="1526" operator="equal">
      <formula>"//"</formula>
    </cfRule>
    <cfRule type="cellIs" dxfId="1595" priority="1527" operator="equal">
      <formula>"А"</formula>
    </cfRule>
    <cfRule type="cellIs" dxfId="1594" priority="1528" operator="equal">
      <formula>"Н"</formula>
    </cfRule>
  </conditionalFormatting>
  <conditionalFormatting sqref="AC36:AC37">
    <cfRule type="cellIs" dxfId="1593" priority="1521" operator="equal">
      <formula>"В"</formula>
    </cfRule>
    <cfRule type="cellIs" dxfId="1592" priority="1522" operator="equal">
      <formula>"//"</formula>
    </cfRule>
    <cfRule type="cellIs" dxfId="1591" priority="1523" operator="equal">
      <formula>"А"</formula>
    </cfRule>
    <cfRule type="cellIs" dxfId="1590" priority="1524" operator="equal">
      <formula>"Н"</formula>
    </cfRule>
  </conditionalFormatting>
  <conditionalFormatting sqref="AC36:AC37">
    <cfRule type="cellIs" dxfId="1589" priority="1518" operator="equal">
      <formula>#REF!</formula>
    </cfRule>
    <cfRule type="cellIs" dxfId="1588" priority="1519" operator="equal">
      <formula>"="</formula>
    </cfRule>
    <cfRule type="cellIs" dxfId="1587" priority="1520" operator="equal">
      <formula>$R$113</formula>
    </cfRule>
  </conditionalFormatting>
  <conditionalFormatting sqref="AC36:AC37">
    <cfRule type="cellIs" dxfId="1586" priority="1515" operator="equal">
      <formula>#REF!</formula>
    </cfRule>
    <cfRule type="cellIs" dxfId="1585" priority="1516" operator="equal">
      <formula>"="</formula>
    </cfRule>
    <cfRule type="cellIs" dxfId="1584" priority="1517" operator="equal">
      <formula>#REF!</formula>
    </cfRule>
  </conditionalFormatting>
  <conditionalFormatting sqref="AC36:AC37">
    <cfRule type="cellIs" dxfId="1583" priority="1511" operator="equal">
      <formula>"В"</formula>
    </cfRule>
    <cfRule type="cellIs" dxfId="1582" priority="1512" operator="equal">
      <formula>"//"</formula>
    </cfRule>
    <cfRule type="cellIs" dxfId="1581" priority="1513" operator="equal">
      <formula>"А"</formula>
    </cfRule>
    <cfRule type="cellIs" dxfId="1580" priority="1514" operator="equal">
      <formula>"Н"</formula>
    </cfRule>
  </conditionalFormatting>
  <conditionalFormatting sqref="AC36:AC37">
    <cfRule type="cellIs" dxfId="1579" priority="1507" operator="equal">
      <formula>"В"</formula>
    </cfRule>
    <cfRule type="cellIs" dxfId="1578" priority="1508" operator="equal">
      <formula>"//"</formula>
    </cfRule>
    <cfRule type="cellIs" dxfId="1577" priority="1509" operator="equal">
      <formula>"А"</formula>
    </cfRule>
    <cfRule type="cellIs" dxfId="1576" priority="1510" operator="equal">
      <formula>"Н"</formula>
    </cfRule>
  </conditionalFormatting>
  <conditionalFormatting sqref="AA44:AC44">
    <cfRule type="cellIs" dxfId="1575" priority="1504" operator="equal">
      <formula>#REF!</formula>
    </cfRule>
    <cfRule type="cellIs" dxfId="1574" priority="1505" operator="equal">
      <formula>"="</formula>
    </cfRule>
    <cfRule type="cellIs" dxfId="1573" priority="1506" operator="equal">
      <formula>#REF!</formula>
    </cfRule>
  </conditionalFormatting>
  <conditionalFormatting sqref="AA44:AC44">
    <cfRule type="cellIs" dxfId="1572" priority="1501" operator="equal">
      <formula>#REF!</formula>
    </cfRule>
    <cfRule type="cellIs" dxfId="1571" priority="1502" operator="equal">
      <formula>"="</formula>
    </cfRule>
    <cfRule type="cellIs" dxfId="1570" priority="1503" operator="equal">
      <formula>#REF!</formula>
    </cfRule>
  </conditionalFormatting>
  <conditionalFormatting sqref="AA44:AC44">
    <cfRule type="cellIs" dxfId="1569" priority="1497" operator="equal">
      <formula>"В"</formula>
    </cfRule>
    <cfRule type="cellIs" dxfId="1568" priority="1498" operator="equal">
      <formula>"//"</formula>
    </cfRule>
    <cfRule type="cellIs" dxfId="1567" priority="1499" operator="equal">
      <formula>"А"</formula>
    </cfRule>
    <cfRule type="cellIs" dxfId="1566" priority="1500" operator="equal">
      <formula>"Н"</formula>
    </cfRule>
  </conditionalFormatting>
  <conditionalFormatting sqref="AA44:AC44">
    <cfRule type="cellIs" dxfId="1565" priority="1493" operator="equal">
      <formula>"В"</formula>
    </cfRule>
    <cfRule type="cellIs" dxfId="1564" priority="1494" operator="equal">
      <formula>"//"</formula>
    </cfRule>
    <cfRule type="cellIs" dxfId="1563" priority="1495" operator="equal">
      <formula>"А"</formula>
    </cfRule>
    <cfRule type="cellIs" dxfId="1562" priority="1496" operator="equal">
      <formula>"Н"</formula>
    </cfRule>
  </conditionalFormatting>
  <conditionalFormatting sqref="AA44:AC44">
    <cfRule type="cellIs" dxfId="1561" priority="1490" operator="equal">
      <formula>#REF!</formula>
    </cfRule>
    <cfRule type="cellIs" dxfId="1560" priority="1491" operator="equal">
      <formula>"="</formula>
    </cfRule>
    <cfRule type="cellIs" dxfId="1559" priority="1492" operator="equal">
      <formula>$R$113</formula>
    </cfRule>
  </conditionalFormatting>
  <conditionalFormatting sqref="AA44:AC44">
    <cfRule type="cellIs" dxfId="1558" priority="1487" operator="equal">
      <formula>#REF!</formula>
    </cfRule>
    <cfRule type="cellIs" dxfId="1557" priority="1488" operator="equal">
      <formula>"="</formula>
    </cfRule>
    <cfRule type="cellIs" dxfId="1556" priority="1489" operator="equal">
      <formula>#REF!</formula>
    </cfRule>
  </conditionalFormatting>
  <conditionalFormatting sqref="AA44:AC44">
    <cfRule type="cellIs" dxfId="1555" priority="1483" operator="equal">
      <formula>"В"</formula>
    </cfRule>
    <cfRule type="cellIs" dxfId="1554" priority="1484" operator="equal">
      <formula>"//"</formula>
    </cfRule>
    <cfRule type="cellIs" dxfId="1553" priority="1485" operator="equal">
      <formula>"А"</formula>
    </cfRule>
    <cfRule type="cellIs" dxfId="1552" priority="1486" operator="equal">
      <formula>"Н"</formula>
    </cfRule>
  </conditionalFormatting>
  <conditionalFormatting sqref="AA44:AC44">
    <cfRule type="cellIs" dxfId="1551" priority="1479" operator="equal">
      <formula>"В"</formula>
    </cfRule>
    <cfRule type="cellIs" dxfId="1550" priority="1480" operator="equal">
      <formula>"//"</formula>
    </cfRule>
    <cfRule type="cellIs" dxfId="1549" priority="1481" operator="equal">
      <formula>"А"</formula>
    </cfRule>
    <cfRule type="cellIs" dxfId="1548" priority="1482" operator="equal">
      <formula>"Н"</formula>
    </cfRule>
  </conditionalFormatting>
  <conditionalFormatting sqref="AA45:AC45">
    <cfRule type="cellIs" dxfId="1547" priority="1476" operator="equal">
      <formula>#REF!</formula>
    </cfRule>
    <cfRule type="cellIs" dxfId="1546" priority="1477" operator="equal">
      <formula>"="</formula>
    </cfRule>
    <cfRule type="cellIs" dxfId="1545" priority="1478" operator="equal">
      <formula>#REF!</formula>
    </cfRule>
  </conditionalFormatting>
  <conditionalFormatting sqref="AA45:AC45">
    <cfRule type="cellIs" dxfId="1544" priority="1473" operator="equal">
      <formula>#REF!</formula>
    </cfRule>
    <cfRule type="cellIs" dxfId="1543" priority="1474" operator="equal">
      <formula>"="</formula>
    </cfRule>
    <cfRule type="cellIs" dxfId="1542" priority="1475" operator="equal">
      <formula>#REF!</formula>
    </cfRule>
  </conditionalFormatting>
  <conditionalFormatting sqref="AA45:AC45">
    <cfRule type="cellIs" dxfId="1541" priority="1469" operator="equal">
      <formula>"В"</formula>
    </cfRule>
    <cfRule type="cellIs" dxfId="1540" priority="1470" operator="equal">
      <formula>"//"</formula>
    </cfRule>
    <cfRule type="cellIs" dxfId="1539" priority="1471" operator="equal">
      <formula>"А"</formula>
    </cfRule>
    <cfRule type="cellIs" dxfId="1538" priority="1472" operator="equal">
      <formula>"Н"</formula>
    </cfRule>
  </conditionalFormatting>
  <conditionalFormatting sqref="AA45:AC45">
    <cfRule type="cellIs" dxfId="1537" priority="1465" operator="equal">
      <formula>"В"</formula>
    </cfRule>
    <cfRule type="cellIs" dxfId="1536" priority="1466" operator="equal">
      <formula>"//"</formula>
    </cfRule>
    <cfRule type="cellIs" dxfId="1535" priority="1467" operator="equal">
      <formula>"А"</formula>
    </cfRule>
    <cfRule type="cellIs" dxfId="1534" priority="1468" operator="equal">
      <formula>"Н"</formula>
    </cfRule>
  </conditionalFormatting>
  <conditionalFormatting sqref="AA45:AC45">
    <cfRule type="cellIs" dxfId="1533" priority="1462" operator="equal">
      <formula>#REF!</formula>
    </cfRule>
    <cfRule type="cellIs" dxfId="1532" priority="1463" operator="equal">
      <formula>"="</formula>
    </cfRule>
    <cfRule type="cellIs" dxfId="1531" priority="1464" operator="equal">
      <formula>$R$113</formula>
    </cfRule>
  </conditionalFormatting>
  <conditionalFormatting sqref="AA45:AC45">
    <cfRule type="cellIs" dxfId="1530" priority="1459" operator="equal">
      <formula>#REF!</formula>
    </cfRule>
    <cfRule type="cellIs" dxfId="1529" priority="1460" operator="equal">
      <formula>"="</formula>
    </cfRule>
    <cfRule type="cellIs" dxfId="1528" priority="1461" operator="equal">
      <formula>#REF!</formula>
    </cfRule>
  </conditionalFormatting>
  <conditionalFormatting sqref="AA45:AC45">
    <cfRule type="cellIs" dxfId="1527" priority="1455" operator="equal">
      <formula>"В"</formula>
    </cfRule>
    <cfRule type="cellIs" dxfId="1526" priority="1456" operator="equal">
      <formula>"//"</formula>
    </cfRule>
    <cfRule type="cellIs" dxfId="1525" priority="1457" operator="equal">
      <formula>"А"</formula>
    </cfRule>
    <cfRule type="cellIs" dxfId="1524" priority="1458" operator="equal">
      <formula>"Н"</formula>
    </cfRule>
  </conditionalFormatting>
  <conditionalFormatting sqref="AA45:AC45">
    <cfRule type="cellIs" dxfId="1523" priority="1451" operator="equal">
      <formula>"В"</formula>
    </cfRule>
    <cfRule type="cellIs" dxfId="1522" priority="1452" operator="equal">
      <formula>"//"</formula>
    </cfRule>
    <cfRule type="cellIs" dxfId="1521" priority="1453" operator="equal">
      <formula>"А"</formula>
    </cfRule>
    <cfRule type="cellIs" dxfId="1520" priority="1454" operator="equal">
      <formula>"Н"</formula>
    </cfRule>
  </conditionalFormatting>
  <conditionalFormatting sqref="AA46:AB46">
    <cfRule type="cellIs" dxfId="1519" priority="1448" operator="equal">
      <formula>#REF!</formula>
    </cfRule>
    <cfRule type="cellIs" dxfId="1518" priority="1449" operator="equal">
      <formula>"="</formula>
    </cfRule>
    <cfRule type="cellIs" dxfId="1517" priority="1450" operator="equal">
      <formula>$R$113</formula>
    </cfRule>
  </conditionalFormatting>
  <conditionalFormatting sqref="AC47">
    <cfRule type="cellIs" dxfId="1516" priority="1444" operator="equal">
      <formula>"В"</formula>
    </cfRule>
    <cfRule type="cellIs" dxfId="1515" priority="1445" operator="equal">
      <formula>"//"</formula>
    </cfRule>
    <cfRule type="cellIs" dxfId="1514" priority="1446" operator="equal">
      <formula>"А"</formula>
    </cfRule>
    <cfRule type="cellIs" dxfId="1513" priority="1447" operator="equal">
      <formula>"Н"</formula>
    </cfRule>
  </conditionalFormatting>
  <conditionalFormatting sqref="AC47">
    <cfRule type="cellIs" dxfId="1512" priority="1441" operator="equal">
      <formula>#REF!</formula>
    </cfRule>
    <cfRule type="cellIs" dxfId="1511" priority="1442" operator="equal">
      <formula>"="</formula>
    </cfRule>
    <cfRule type="cellIs" dxfId="1510" priority="1443" operator="equal">
      <formula>#REF!</formula>
    </cfRule>
  </conditionalFormatting>
  <conditionalFormatting sqref="AC47">
    <cfRule type="cellIs" dxfId="1509" priority="1437" operator="equal">
      <formula>"В"</formula>
    </cfRule>
    <cfRule type="cellIs" dxfId="1508" priority="1438" operator="equal">
      <formula>"//"</formula>
    </cfRule>
    <cfRule type="cellIs" dxfId="1507" priority="1439" operator="equal">
      <formula>"А"</formula>
    </cfRule>
    <cfRule type="cellIs" dxfId="1506" priority="1440" operator="equal">
      <formula>"Н"</formula>
    </cfRule>
  </conditionalFormatting>
  <conditionalFormatting sqref="AC47">
    <cfRule type="cellIs" dxfId="1505" priority="1433" operator="equal">
      <formula>"В"</formula>
    </cfRule>
    <cfRule type="cellIs" dxfId="1504" priority="1434" operator="equal">
      <formula>"//"</formula>
    </cfRule>
    <cfRule type="cellIs" dxfId="1503" priority="1435" operator="equal">
      <formula>"А"</formula>
    </cfRule>
    <cfRule type="cellIs" dxfId="1502" priority="1436" operator="equal">
      <formula>"Н"</formula>
    </cfRule>
  </conditionalFormatting>
  <conditionalFormatting sqref="B56:C56">
    <cfRule type="cellIs" dxfId="1501" priority="1430" operator="equal">
      <formula>#REF!</formula>
    </cfRule>
    <cfRule type="cellIs" dxfId="1500" priority="1431" operator="equal">
      <formula>"="</formula>
    </cfRule>
    <cfRule type="cellIs" dxfId="1499" priority="1432" operator="equal">
      <formula>#REF!</formula>
    </cfRule>
  </conditionalFormatting>
  <conditionalFormatting sqref="B56:C56">
    <cfRule type="cellIs" dxfId="1498" priority="1426" operator="equal">
      <formula>"В"</formula>
    </cfRule>
    <cfRule type="cellIs" dxfId="1497" priority="1427" operator="equal">
      <formula>"//"</formula>
    </cfRule>
    <cfRule type="cellIs" dxfId="1496" priority="1428" operator="equal">
      <formula>"А"</formula>
    </cfRule>
    <cfRule type="cellIs" dxfId="1495" priority="1429" operator="equal">
      <formula>"Н"</formula>
    </cfRule>
  </conditionalFormatting>
  <conditionalFormatting sqref="B61:C61">
    <cfRule type="cellIs" dxfId="1494" priority="1423" operator="equal">
      <formula>#REF!</formula>
    </cfRule>
    <cfRule type="cellIs" dxfId="1493" priority="1424" operator="equal">
      <formula>"="</formula>
    </cfRule>
    <cfRule type="cellIs" dxfId="1492" priority="1425" operator="equal">
      <formula>#REF!</formula>
    </cfRule>
  </conditionalFormatting>
  <conditionalFormatting sqref="B61:C61">
    <cfRule type="cellIs" dxfId="1491" priority="1419" operator="equal">
      <formula>"В"</formula>
    </cfRule>
    <cfRule type="cellIs" dxfId="1490" priority="1420" operator="equal">
      <formula>"//"</formula>
    </cfRule>
    <cfRule type="cellIs" dxfId="1489" priority="1421" operator="equal">
      <formula>"А"</formula>
    </cfRule>
    <cfRule type="cellIs" dxfId="1488" priority="1422" operator="equal">
      <formula>"Н"</formula>
    </cfRule>
  </conditionalFormatting>
  <conditionalFormatting sqref="B57:C60">
    <cfRule type="cellIs" dxfId="1487" priority="1416" operator="equal">
      <formula>#REF!</formula>
    </cfRule>
    <cfRule type="cellIs" dxfId="1486" priority="1417" operator="equal">
      <formula>"="</formula>
    </cfRule>
    <cfRule type="cellIs" dxfId="1485" priority="1418" operator="equal">
      <formula>#REF!</formula>
    </cfRule>
  </conditionalFormatting>
  <conditionalFormatting sqref="B57:C60">
    <cfRule type="cellIs" dxfId="1484" priority="1412" operator="equal">
      <formula>"В"</formula>
    </cfRule>
    <cfRule type="cellIs" dxfId="1483" priority="1413" operator="equal">
      <formula>"//"</formula>
    </cfRule>
    <cfRule type="cellIs" dxfId="1482" priority="1414" operator="equal">
      <formula>"А"</formula>
    </cfRule>
    <cfRule type="cellIs" dxfId="1481" priority="1415" operator="equal">
      <formula>"Н"</formula>
    </cfRule>
  </conditionalFormatting>
  <conditionalFormatting sqref="B54:C54">
    <cfRule type="cellIs" dxfId="1480" priority="1409" operator="equal">
      <formula>#REF!</formula>
    </cfRule>
    <cfRule type="cellIs" dxfId="1479" priority="1410" operator="equal">
      <formula>"="</formula>
    </cfRule>
    <cfRule type="cellIs" dxfId="1478" priority="1411" operator="equal">
      <formula>#REF!</formula>
    </cfRule>
  </conditionalFormatting>
  <conditionalFormatting sqref="B54:C54">
    <cfRule type="cellIs" dxfId="1477" priority="1405" operator="equal">
      <formula>"В"</formula>
    </cfRule>
    <cfRule type="cellIs" dxfId="1476" priority="1406" operator="equal">
      <formula>"//"</formula>
    </cfRule>
    <cfRule type="cellIs" dxfId="1475" priority="1407" operator="equal">
      <formula>"А"</formula>
    </cfRule>
    <cfRule type="cellIs" dxfId="1474" priority="1408" operator="equal">
      <formula>"Н"</formula>
    </cfRule>
  </conditionalFormatting>
  <conditionalFormatting sqref="D54:T54">
    <cfRule type="cellIs" dxfId="1473" priority="1402" operator="equal">
      <formula>#REF!</formula>
    </cfRule>
    <cfRule type="cellIs" dxfId="1472" priority="1403" operator="equal">
      <formula>"="</formula>
    </cfRule>
    <cfRule type="cellIs" dxfId="1471" priority="1404" operator="equal">
      <formula>#REF!</formula>
    </cfRule>
  </conditionalFormatting>
  <conditionalFormatting sqref="D54:T54">
    <cfRule type="cellIs" dxfId="1470" priority="1398" operator="equal">
      <formula>"В"</formula>
    </cfRule>
    <cfRule type="cellIs" dxfId="1469" priority="1399" operator="equal">
      <formula>"//"</formula>
    </cfRule>
    <cfRule type="cellIs" dxfId="1468" priority="1400" operator="equal">
      <formula>"А"</formula>
    </cfRule>
    <cfRule type="cellIs" dxfId="1467" priority="1401" operator="equal">
      <formula>"Н"</formula>
    </cfRule>
  </conditionalFormatting>
  <conditionalFormatting sqref="AD54:AT54">
    <cfRule type="cellIs" dxfId="1466" priority="1395" operator="equal">
      <formula>#REF!</formula>
    </cfRule>
    <cfRule type="cellIs" dxfId="1465" priority="1396" operator="equal">
      <formula>"="</formula>
    </cfRule>
    <cfRule type="cellIs" dxfId="1464" priority="1397" operator="equal">
      <formula>#REF!</formula>
    </cfRule>
  </conditionalFormatting>
  <conditionalFormatting sqref="AD54:AT54">
    <cfRule type="cellIs" dxfId="1463" priority="1391" operator="equal">
      <formula>"В"</formula>
    </cfRule>
    <cfRule type="cellIs" dxfId="1462" priority="1392" operator="equal">
      <formula>"//"</formula>
    </cfRule>
    <cfRule type="cellIs" dxfId="1461" priority="1393" operator="equal">
      <formula>"А"</formula>
    </cfRule>
    <cfRule type="cellIs" dxfId="1460" priority="1394" operator="equal">
      <formula>"Н"</formula>
    </cfRule>
  </conditionalFormatting>
  <conditionalFormatting sqref="Q57:R61">
    <cfRule type="cellIs" dxfId="1459" priority="1374" operator="equal">
      <formula>#REF!</formula>
    </cfRule>
    <cfRule type="cellIs" dxfId="1458" priority="1375" operator="equal">
      <formula>"="</formula>
    </cfRule>
    <cfRule type="cellIs" dxfId="1457" priority="1376" operator="equal">
      <formula>#REF!</formula>
    </cfRule>
  </conditionalFormatting>
  <conditionalFormatting sqref="Q57:R61">
    <cfRule type="cellIs" dxfId="1456" priority="1371" operator="equal">
      <formula>#REF!</formula>
    </cfRule>
    <cfRule type="cellIs" dxfId="1455" priority="1372" operator="equal">
      <formula>"="</formula>
    </cfRule>
    <cfRule type="cellIs" dxfId="1454" priority="1373" operator="equal">
      <formula>#REF!</formula>
    </cfRule>
  </conditionalFormatting>
  <conditionalFormatting sqref="Q57:R61">
    <cfRule type="cellIs" dxfId="1453" priority="1367" operator="equal">
      <formula>"В"</formula>
    </cfRule>
    <cfRule type="cellIs" dxfId="1452" priority="1368" operator="equal">
      <formula>"//"</formula>
    </cfRule>
    <cfRule type="cellIs" dxfId="1451" priority="1369" operator="equal">
      <formula>"А"</formula>
    </cfRule>
    <cfRule type="cellIs" dxfId="1450" priority="1370" operator="equal">
      <formula>"Н"</formula>
    </cfRule>
  </conditionalFormatting>
  <conditionalFormatting sqref="AT56:AT61">
    <cfRule type="cellIs" dxfId="1449" priority="1364" operator="equal">
      <formula>#REF!</formula>
    </cfRule>
    <cfRule type="cellIs" dxfId="1448" priority="1365" operator="equal">
      <formula>"="</formula>
    </cfRule>
    <cfRule type="cellIs" dxfId="1447" priority="1366" operator="equal">
      <formula>#REF!</formula>
    </cfRule>
  </conditionalFormatting>
  <conditionalFormatting sqref="AT56:AT61">
    <cfRule type="cellIs" dxfId="1446" priority="1361" operator="equal">
      <formula>#REF!</formula>
    </cfRule>
    <cfRule type="cellIs" dxfId="1445" priority="1362" operator="equal">
      <formula>"="</formula>
    </cfRule>
    <cfRule type="cellIs" dxfId="1444" priority="1363" operator="equal">
      <formula>#REF!</formula>
    </cfRule>
  </conditionalFormatting>
  <conditionalFormatting sqref="AT56:AT61">
    <cfRule type="cellIs" dxfId="1443" priority="1357" operator="equal">
      <formula>"В"</formula>
    </cfRule>
    <cfRule type="cellIs" dxfId="1442" priority="1358" operator="equal">
      <formula>"//"</formula>
    </cfRule>
    <cfRule type="cellIs" dxfId="1441" priority="1359" operator="equal">
      <formula>"А"</formula>
    </cfRule>
    <cfRule type="cellIs" dxfId="1440" priority="1360" operator="equal">
      <formula>"Н"</formula>
    </cfRule>
  </conditionalFormatting>
  <conditionalFormatting sqref="AT56:AT61">
    <cfRule type="cellIs" dxfId="1439" priority="1353" operator="equal">
      <formula>"В"</formula>
    </cfRule>
    <cfRule type="cellIs" dxfId="1438" priority="1354" operator="equal">
      <formula>"//"</formula>
    </cfRule>
    <cfRule type="cellIs" dxfId="1437" priority="1355" operator="equal">
      <formula>"А"</formula>
    </cfRule>
    <cfRule type="cellIs" dxfId="1436" priority="1356" operator="equal">
      <formula>"Н"</formula>
    </cfRule>
  </conditionalFormatting>
  <conditionalFormatting sqref="AT56:AT61">
    <cfRule type="cellIs" dxfId="1435" priority="1349" operator="equal">
      <formula>"В"</formula>
    </cfRule>
    <cfRule type="cellIs" dxfId="1434" priority="1350" operator="equal">
      <formula>"//"</formula>
    </cfRule>
    <cfRule type="cellIs" dxfId="1433" priority="1351" operator="equal">
      <formula>"А"</formula>
    </cfRule>
    <cfRule type="cellIs" dxfId="1432" priority="1352" operator="equal">
      <formula>"Н"</formula>
    </cfRule>
  </conditionalFormatting>
  <conditionalFormatting sqref="AT56:AT61">
    <cfRule type="cellIs" dxfId="1431" priority="1345" operator="equal">
      <formula>"В"</formula>
    </cfRule>
    <cfRule type="cellIs" dxfId="1430" priority="1346" operator="equal">
      <formula>"//"</formula>
    </cfRule>
    <cfRule type="cellIs" dxfId="1429" priority="1347" operator="equal">
      <formula>"А"</formula>
    </cfRule>
    <cfRule type="cellIs" dxfId="1428" priority="1348" operator="equal">
      <formula>"Н"</formula>
    </cfRule>
  </conditionalFormatting>
  <conditionalFormatting sqref="AT56:AT61">
    <cfRule type="cellIs" dxfId="1427" priority="1341" operator="equal">
      <formula>"В"</formula>
    </cfRule>
    <cfRule type="cellIs" dxfId="1426" priority="1342" operator="equal">
      <formula>"//"</formula>
    </cfRule>
    <cfRule type="cellIs" dxfId="1425" priority="1343" operator="equal">
      <formula>"А"</formula>
    </cfRule>
    <cfRule type="cellIs" dxfId="1424" priority="1344" operator="equal">
      <formula>"Н"</formula>
    </cfRule>
  </conditionalFormatting>
  <conditionalFormatting sqref="AT56:AT61">
    <cfRule type="cellIs" dxfId="1423" priority="1337" operator="equal">
      <formula>"В"</formula>
    </cfRule>
    <cfRule type="cellIs" dxfId="1422" priority="1338" operator="equal">
      <formula>"//"</formula>
    </cfRule>
    <cfRule type="cellIs" dxfId="1421" priority="1339" operator="equal">
      <formula>"А"</formula>
    </cfRule>
    <cfRule type="cellIs" dxfId="1420" priority="1340" operator="equal">
      <formula>"Н"</formula>
    </cfRule>
  </conditionalFormatting>
  <conditionalFormatting sqref="AR57:AR59">
    <cfRule type="cellIs" dxfId="1419" priority="1333" operator="equal">
      <formula>"В"</formula>
    </cfRule>
    <cfRule type="cellIs" dxfId="1418" priority="1334" operator="equal">
      <formula>"//"</formula>
    </cfRule>
    <cfRule type="cellIs" dxfId="1417" priority="1335" operator="equal">
      <formula>"А"</formula>
    </cfRule>
    <cfRule type="cellIs" dxfId="1416" priority="1336" operator="equal">
      <formula>"Н"</formula>
    </cfRule>
  </conditionalFormatting>
  <conditionalFormatting sqref="AR57:AR59">
    <cfRule type="cellIs" dxfId="1415" priority="1329" operator="equal">
      <formula>"В"</formula>
    </cfRule>
    <cfRule type="cellIs" dxfId="1414" priority="1330" operator="equal">
      <formula>"//"</formula>
    </cfRule>
    <cfRule type="cellIs" dxfId="1413" priority="1331" operator="equal">
      <formula>"А"</formula>
    </cfRule>
    <cfRule type="cellIs" dxfId="1412" priority="1332" operator="equal">
      <formula>"Н"</formula>
    </cfRule>
  </conditionalFormatting>
  <conditionalFormatting sqref="AR60">
    <cfRule type="cellIs" dxfId="1411" priority="1297" operator="equal">
      <formula>"В"</formula>
    </cfRule>
    <cfRule type="cellIs" dxfId="1410" priority="1298" operator="equal">
      <formula>"//"</formula>
    </cfRule>
    <cfRule type="cellIs" dxfId="1409" priority="1299" operator="equal">
      <formula>"А"</formula>
    </cfRule>
    <cfRule type="cellIs" dxfId="1408" priority="1300" operator="equal">
      <formula>"Н"</formula>
    </cfRule>
  </conditionalFormatting>
  <conditionalFormatting sqref="AR60">
    <cfRule type="cellIs" dxfId="1407" priority="1293" operator="equal">
      <formula>"В"</formula>
    </cfRule>
    <cfRule type="cellIs" dxfId="1406" priority="1294" operator="equal">
      <formula>"//"</formula>
    </cfRule>
    <cfRule type="cellIs" dxfId="1405" priority="1295" operator="equal">
      <formula>"А"</formula>
    </cfRule>
    <cfRule type="cellIs" dxfId="1404" priority="1296" operator="equal">
      <formula>"Н"</formula>
    </cfRule>
  </conditionalFormatting>
  <conditionalFormatting sqref="U56:V61">
    <cfRule type="cellIs" dxfId="1403" priority="1290" operator="equal">
      <formula>#REF!</formula>
    </cfRule>
    <cfRule type="cellIs" dxfId="1402" priority="1291" operator="equal">
      <formula>"="</formula>
    </cfRule>
    <cfRule type="cellIs" dxfId="1401" priority="1292" operator="equal">
      <formula>$R$113</formula>
    </cfRule>
  </conditionalFormatting>
  <conditionalFormatting sqref="U56:V61">
    <cfRule type="cellIs" dxfId="1400" priority="1287" operator="equal">
      <formula>#REF!</formula>
    </cfRule>
    <cfRule type="cellIs" dxfId="1399" priority="1288" operator="equal">
      <formula>"="</formula>
    </cfRule>
    <cfRule type="cellIs" dxfId="1398" priority="1289" operator="equal">
      <formula>#REF!</formula>
    </cfRule>
  </conditionalFormatting>
  <conditionalFormatting sqref="U56:V61">
    <cfRule type="cellIs" dxfId="1397" priority="1283" operator="equal">
      <formula>"В"</formula>
    </cfRule>
    <cfRule type="cellIs" dxfId="1396" priority="1284" operator="equal">
      <formula>"//"</formula>
    </cfRule>
    <cfRule type="cellIs" dxfId="1395" priority="1285" operator="equal">
      <formula>"А"</formula>
    </cfRule>
    <cfRule type="cellIs" dxfId="1394" priority="1286" operator="equal">
      <formula>"Н"</formula>
    </cfRule>
  </conditionalFormatting>
  <conditionalFormatting sqref="U56:V61">
    <cfRule type="cellIs" dxfId="1393" priority="1279" operator="equal">
      <formula>"В"</formula>
    </cfRule>
    <cfRule type="cellIs" dxfId="1392" priority="1280" operator="equal">
      <formula>"//"</formula>
    </cfRule>
    <cfRule type="cellIs" dxfId="1391" priority="1281" operator="equal">
      <formula>"А"</formula>
    </cfRule>
    <cfRule type="cellIs" dxfId="1390" priority="1282" operator="equal">
      <formula>"Н"</formula>
    </cfRule>
  </conditionalFormatting>
  <conditionalFormatting sqref="S57:T61">
    <cfRule type="cellIs" dxfId="1389" priority="1276" operator="equal">
      <formula>#REF!</formula>
    </cfRule>
    <cfRule type="cellIs" dxfId="1388" priority="1277" operator="equal">
      <formula>"="</formula>
    </cfRule>
    <cfRule type="cellIs" dxfId="1387" priority="1278" operator="equal">
      <formula>#REF!</formula>
    </cfRule>
  </conditionalFormatting>
  <conditionalFormatting sqref="S57:T61">
    <cfRule type="cellIs" dxfId="1386" priority="1273" operator="equal">
      <formula>#REF!</formula>
    </cfRule>
    <cfRule type="cellIs" dxfId="1385" priority="1274" operator="equal">
      <formula>"="</formula>
    </cfRule>
    <cfRule type="cellIs" dxfId="1384" priority="1275" operator="equal">
      <formula>#REF!</formula>
    </cfRule>
  </conditionalFormatting>
  <conditionalFormatting sqref="S57:T61">
    <cfRule type="cellIs" dxfId="1383" priority="1269" operator="equal">
      <formula>"В"</formula>
    </cfRule>
    <cfRule type="cellIs" dxfId="1382" priority="1270" operator="equal">
      <formula>"//"</formula>
    </cfRule>
    <cfRule type="cellIs" dxfId="1381" priority="1271" operator="equal">
      <formula>"А"</formula>
    </cfRule>
    <cfRule type="cellIs" dxfId="1380" priority="1272" operator="equal">
      <formula>"Н"</formula>
    </cfRule>
  </conditionalFormatting>
  <conditionalFormatting sqref="AB58:AC59">
    <cfRule type="cellIs" dxfId="1379" priority="1266" operator="equal">
      <formula>#REF!</formula>
    </cfRule>
    <cfRule type="cellIs" dxfId="1378" priority="1267" operator="equal">
      <formula>"="</formula>
    </cfRule>
    <cfRule type="cellIs" dxfId="1377" priority="1268" operator="equal">
      <formula>$R$111</formula>
    </cfRule>
  </conditionalFormatting>
  <conditionalFormatting sqref="AB58:AC59">
    <cfRule type="cellIs" dxfId="1376" priority="1263" operator="equal">
      <formula>#REF!</formula>
    </cfRule>
    <cfRule type="cellIs" dxfId="1375" priority="1264" operator="equal">
      <formula>"="</formula>
    </cfRule>
    <cfRule type="cellIs" dxfId="1374" priority="1265" operator="equal">
      <formula>#REF!</formula>
    </cfRule>
  </conditionalFormatting>
  <conditionalFormatting sqref="AB58:AC59">
    <cfRule type="cellIs" dxfId="1373" priority="1259" operator="equal">
      <formula>"В"</formula>
    </cfRule>
    <cfRule type="cellIs" dxfId="1372" priority="1260" operator="equal">
      <formula>"//"</formula>
    </cfRule>
    <cfRule type="cellIs" dxfId="1371" priority="1261" operator="equal">
      <formula>"А"</formula>
    </cfRule>
    <cfRule type="cellIs" dxfId="1370" priority="1262" operator="equal">
      <formula>"Н"</formula>
    </cfRule>
  </conditionalFormatting>
  <conditionalFormatting sqref="AB58:AC59">
    <cfRule type="cellIs" dxfId="1369" priority="1255" operator="equal">
      <formula>"В"</formula>
    </cfRule>
    <cfRule type="cellIs" dxfId="1368" priority="1256" operator="equal">
      <formula>"//"</formula>
    </cfRule>
    <cfRule type="cellIs" dxfId="1367" priority="1257" operator="equal">
      <formula>"А"</formula>
    </cfRule>
    <cfRule type="cellIs" dxfId="1366" priority="1258" operator="equal">
      <formula>"Н"</formula>
    </cfRule>
  </conditionalFormatting>
  <conditionalFormatting sqref="AB58:AC59">
    <cfRule type="cellIs" dxfId="1365" priority="1251" operator="equal">
      <formula>"В"</formula>
    </cfRule>
    <cfRule type="cellIs" dxfId="1364" priority="1252" operator="equal">
      <formula>"//"</formula>
    </cfRule>
    <cfRule type="cellIs" dxfId="1363" priority="1253" operator="equal">
      <formula>"А"</formula>
    </cfRule>
    <cfRule type="cellIs" dxfId="1362" priority="1254" operator="equal">
      <formula>"Н"</formula>
    </cfRule>
  </conditionalFormatting>
  <conditionalFormatting sqref="AB57">
    <cfRule type="cellIs" dxfId="1361" priority="1248" operator="equal">
      <formula>#REF!</formula>
    </cfRule>
    <cfRule type="cellIs" dxfId="1360" priority="1249" operator="equal">
      <formula>"="</formula>
    </cfRule>
    <cfRule type="cellIs" dxfId="1359" priority="1250" operator="equal">
      <formula>$R$111</formula>
    </cfRule>
  </conditionalFormatting>
  <conditionalFormatting sqref="AB57">
    <cfRule type="cellIs" dxfId="1358" priority="1245" operator="equal">
      <formula>#REF!</formula>
    </cfRule>
    <cfRule type="cellIs" dxfId="1357" priority="1246" operator="equal">
      <formula>"="</formula>
    </cfRule>
    <cfRule type="cellIs" dxfId="1356" priority="1247" operator="equal">
      <formula>#REF!</formula>
    </cfRule>
  </conditionalFormatting>
  <conditionalFormatting sqref="AB57">
    <cfRule type="cellIs" dxfId="1355" priority="1241" operator="equal">
      <formula>"В"</formula>
    </cfRule>
    <cfRule type="cellIs" dxfId="1354" priority="1242" operator="equal">
      <formula>"//"</formula>
    </cfRule>
    <cfRule type="cellIs" dxfId="1353" priority="1243" operator="equal">
      <formula>"А"</formula>
    </cfRule>
    <cfRule type="cellIs" dxfId="1352" priority="1244" operator="equal">
      <formula>"Н"</formula>
    </cfRule>
  </conditionalFormatting>
  <conditionalFormatting sqref="AB60">
    <cfRule type="cellIs" dxfId="1351" priority="1237" operator="equal">
      <formula>"В"</formula>
    </cfRule>
    <cfRule type="cellIs" dxfId="1350" priority="1238" operator="equal">
      <formula>"//"</formula>
    </cfRule>
    <cfRule type="cellIs" dxfId="1349" priority="1239" operator="equal">
      <formula>"А"</formula>
    </cfRule>
    <cfRule type="cellIs" dxfId="1348" priority="1240" operator="equal">
      <formula>"Н"</formula>
    </cfRule>
  </conditionalFormatting>
  <conditionalFormatting sqref="AB60">
    <cfRule type="cellIs" dxfId="1347" priority="1233" operator="equal">
      <formula>"В"</formula>
    </cfRule>
    <cfRule type="cellIs" dxfId="1346" priority="1234" operator="equal">
      <formula>"//"</formula>
    </cfRule>
    <cfRule type="cellIs" dxfId="1345" priority="1235" operator="equal">
      <formula>"А"</formula>
    </cfRule>
    <cfRule type="cellIs" dxfId="1344" priority="1236" operator="equal">
      <formula>"Н"</formula>
    </cfRule>
  </conditionalFormatting>
  <conditionalFormatting sqref="AP56:AP61">
    <cfRule type="cellIs" dxfId="1343" priority="1230" operator="equal">
      <formula>#REF!</formula>
    </cfRule>
    <cfRule type="cellIs" dxfId="1342" priority="1231" operator="equal">
      <formula>"="</formula>
    </cfRule>
    <cfRule type="cellIs" dxfId="1341" priority="1232" operator="equal">
      <formula>$R$113</formula>
    </cfRule>
  </conditionalFormatting>
  <conditionalFormatting sqref="AP56:AP61">
    <cfRule type="cellIs" dxfId="1340" priority="1227" operator="equal">
      <formula>#REF!</formula>
    </cfRule>
    <cfRule type="cellIs" dxfId="1339" priority="1228" operator="equal">
      <formula>"="</formula>
    </cfRule>
    <cfRule type="cellIs" dxfId="1338" priority="1229" operator="equal">
      <formula>#REF!</formula>
    </cfRule>
  </conditionalFormatting>
  <conditionalFormatting sqref="AP56:AP61">
    <cfRule type="cellIs" dxfId="1337" priority="1223" operator="equal">
      <formula>"В"</formula>
    </cfRule>
    <cfRule type="cellIs" dxfId="1336" priority="1224" operator="equal">
      <formula>"//"</formula>
    </cfRule>
    <cfRule type="cellIs" dxfId="1335" priority="1225" operator="equal">
      <formula>"А"</formula>
    </cfRule>
    <cfRule type="cellIs" dxfId="1334" priority="1226" operator="equal">
      <formula>"Н"</formula>
    </cfRule>
  </conditionalFormatting>
  <conditionalFormatting sqref="AP56:AP61">
    <cfRule type="cellIs" dxfId="1333" priority="1219" operator="equal">
      <formula>"В"</formula>
    </cfRule>
    <cfRule type="cellIs" dxfId="1332" priority="1220" operator="equal">
      <formula>"//"</formula>
    </cfRule>
    <cfRule type="cellIs" dxfId="1331" priority="1221" operator="equal">
      <formula>"А"</formula>
    </cfRule>
    <cfRule type="cellIs" dxfId="1330" priority="1222" operator="equal">
      <formula>"Н"</formula>
    </cfRule>
  </conditionalFormatting>
  <conditionalFormatting sqref="AN56:AN57 AN60">
    <cfRule type="cellIs" dxfId="1329" priority="1216" operator="equal">
      <formula>#REF!</formula>
    </cfRule>
    <cfRule type="cellIs" dxfId="1328" priority="1217" operator="equal">
      <formula>"="</formula>
    </cfRule>
    <cfRule type="cellIs" dxfId="1327" priority="1218" operator="equal">
      <formula>#REF!</formula>
    </cfRule>
  </conditionalFormatting>
  <conditionalFormatting sqref="AN56:AN57 AN60">
    <cfRule type="cellIs" dxfId="1326" priority="1212" operator="equal">
      <formula>"В"</formula>
    </cfRule>
    <cfRule type="cellIs" dxfId="1325" priority="1213" operator="equal">
      <formula>"//"</formula>
    </cfRule>
    <cfRule type="cellIs" dxfId="1324" priority="1214" operator="equal">
      <formula>"А"</formula>
    </cfRule>
    <cfRule type="cellIs" dxfId="1323" priority="1215" operator="equal">
      <formula>"Н"</formula>
    </cfRule>
  </conditionalFormatting>
  <conditionalFormatting sqref="AJ61:AL61">
    <cfRule type="cellIs" dxfId="1322" priority="1195" operator="equal">
      <formula>#REF!</formula>
    </cfRule>
    <cfRule type="cellIs" dxfId="1321" priority="1196" operator="equal">
      <formula>"="</formula>
    </cfRule>
    <cfRule type="cellIs" dxfId="1320" priority="1197" operator="equal">
      <formula>$P$38</formula>
    </cfRule>
  </conditionalFormatting>
  <conditionalFormatting sqref="AJ61:AL61">
    <cfRule type="cellIs" dxfId="1319" priority="1192" operator="equal">
      <formula>#REF!</formula>
    </cfRule>
    <cfRule type="cellIs" dxfId="1318" priority="1193" operator="equal">
      <formula>"="</formula>
    </cfRule>
    <cfRule type="cellIs" dxfId="1317" priority="1194" operator="equal">
      <formula>#REF!</formula>
    </cfRule>
  </conditionalFormatting>
  <conditionalFormatting sqref="AJ61:AL61">
    <cfRule type="cellIs" dxfId="1316" priority="1188" operator="equal">
      <formula>"В"</formula>
    </cfRule>
    <cfRule type="cellIs" dxfId="1315" priority="1189" operator="equal">
      <formula>"//"</formula>
    </cfRule>
    <cfRule type="cellIs" dxfId="1314" priority="1190" operator="equal">
      <formula>"А"</formula>
    </cfRule>
    <cfRule type="cellIs" dxfId="1313" priority="1191" operator="equal">
      <formula>"Н"</formula>
    </cfRule>
  </conditionalFormatting>
  <conditionalFormatting sqref="AJ61:AL61">
    <cfRule type="cellIs" dxfId="1312" priority="1184" operator="equal">
      <formula>"В"</formula>
    </cfRule>
    <cfRule type="cellIs" dxfId="1311" priority="1185" operator="equal">
      <formula>"//"</formula>
    </cfRule>
    <cfRule type="cellIs" dxfId="1310" priority="1186" operator="equal">
      <formula>"А"</formula>
    </cfRule>
    <cfRule type="cellIs" dxfId="1309" priority="1187" operator="equal">
      <formula>"Н"</formula>
    </cfRule>
  </conditionalFormatting>
  <conditionalFormatting sqref="AJ61:AL61">
    <cfRule type="cellIs" dxfId="1308" priority="1180" operator="equal">
      <formula>"В"</formula>
    </cfRule>
    <cfRule type="cellIs" dxfId="1307" priority="1181" operator="equal">
      <formula>"//"</formula>
    </cfRule>
    <cfRule type="cellIs" dxfId="1306" priority="1182" operator="equal">
      <formula>"А"</formula>
    </cfRule>
    <cfRule type="cellIs" dxfId="1305" priority="1183" operator="equal">
      <formula>"Н"</formula>
    </cfRule>
  </conditionalFormatting>
  <conditionalFormatting sqref="AJ61:AL61">
    <cfRule type="cellIs" dxfId="1304" priority="1176" operator="equal">
      <formula>"В"</formula>
    </cfRule>
    <cfRule type="cellIs" dxfId="1303" priority="1177" operator="equal">
      <formula>"//"</formula>
    </cfRule>
    <cfRule type="cellIs" dxfId="1302" priority="1178" operator="equal">
      <formula>"А"</formula>
    </cfRule>
    <cfRule type="cellIs" dxfId="1301" priority="1179" operator="equal">
      <formula>"Н"</formula>
    </cfRule>
  </conditionalFormatting>
  <conditionalFormatting sqref="AJ61:AL61">
    <cfRule type="cellIs" dxfId="1300" priority="1172" operator="equal">
      <formula>"В"</formula>
    </cfRule>
    <cfRule type="cellIs" dxfId="1299" priority="1173" operator="equal">
      <formula>"//"</formula>
    </cfRule>
    <cfRule type="cellIs" dxfId="1298" priority="1174" operator="equal">
      <formula>"А"</formula>
    </cfRule>
    <cfRule type="cellIs" dxfId="1297" priority="1175" operator="equal">
      <formula>"Н"</formula>
    </cfRule>
  </conditionalFormatting>
  <conditionalFormatting sqref="AJ61:AL61">
    <cfRule type="cellIs" dxfId="1296" priority="1168" operator="equal">
      <formula>"В"</formula>
    </cfRule>
    <cfRule type="cellIs" dxfId="1295" priority="1169" operator="equal">
      <formula>"//"</formula>
    </cfRule>
    <cfRule type="cellIs" dxfId="1294" priority="1170" operator="equal">
      <formula>"А"</formula>
    </cfRule>
    <cfRule type="cellIs" dxfId="1293" priority="1171" operator="equal">
      <formula>"Н"</formula>
    </cfRule>
  </conditionalFormatting>
  <conditionalFormatting sqref="AJ61:AL61">
    <cfRule type="cellIs" dxfId="1292" priority="1164" operator="equal">
      <formula>"В"</formula>
    </cfRule>
    <cfRule type="cellIs" dxfId="1291" priority="1165" operator="equal">
      <formula>"//"</formula>
    </cfRule>
    <cfRule type="cellIs" dxfId="1290" priority="1166" operator="equal">
      <formula>"А"</formula>
    </cfRule>
    <cfRule type="cellIs" dxfId="1289" priority="1167" operator="equal">
      <formula>"Н"</formula>
    </cfRule>
  </conditionalFormatting>
  <conditionalFormatting sqref="AJ61:AL61">
    <cfRule type="cellIs" dxfId="1288" priority="1160" operator="equal">
      <formula>"В"</formula>
    </cfRule>
    <cfRule type="cellIs" dxfId="1287" priority="1161" operator="equal">
      <formula>"//"</formula>
    </cfRule>
    <cfRule type="cellIs" dxfId="1286" priority="1162" operator="equal">
      <formula>"А"</formula>
    </cfRule>
    <cfRule type="cellIs" dxfId="1285" priority="1163" operator="equal">
      <formula>"Н"</formula>
    </cfRule>
  </conditionalFormatting>
  <conditionalFormatting sqref="AJ61:AL61">
    <cfRule type="cellIs" dxfId="1284" priority="1157" operator="equal">
      <formula>#REF!</formula>
    </cfRule>
    <cfRule type="cellIs" dxfId="1283" priority="1158" operator="equal">
      <formula>"="</formula>
    </cfRule>
    <cfRule type="cellIs" dxfId="1282" priority="1159" operator="equal">
      <formula>#REF!</formula>
    </cfRule>
  </conditionalFormatting>
  <conditionalFormatting sqref="AI61">
    <cfRule type="cellIs" dxfId="1281" priority="1154" operator="equal">
      <formula>#REF!</formula>
    </cfRule>
    <cfRule type="cellIs" dxfId="1280" priority="1155" operator="equal">
      <formula>"="</formula>
    </cfRule>
    <cfRule type="cellIs" dxfId="1279" priority="1156" operator="equal">
      <formula>#REF!</formula>
    </cfRule>
  </conditionalFormatting>
  <conditionalFormatting sqref="AI61">
    <cfRule type="cellIs" dxfId="1278" priority="1151" operator="equal">
      <formula>#REF!</formula>
    </cfRule>
    <cfRule type="cellIs" dxfId="1277" priority="1152" operator="equal">
      <formula>"="</formula>
    </cfRule>
    <cfRule type="cellIs" dxfId="1276" priority="1153" operator="equal">
      <formula>#REF!</formula>
    </cfRule>
  </conditionalFormatting>
  <conditionalFormatting sqref="AI61">
    <cfRule type="cellIs" dxfId="1275" priority="1147" operator="equal">
      <formula>"В"</formula>
    </cfRule>
    <cfRule type="cellIs" dxfId="1274" priority="1148" operator="equal">
      <formula>"//"</formula>
    </cfRule>
    <cfRule type="cellIs" dxfId="1273" priority="1149" operator="equal">
      <formula>"А"</formula>
    </cfRule>
    <cfRule type="cellIs" dxfId="1272" priority="1150" operator="equal">
      <formula>"Н"</formula>
    </cfRule>
  </conditionalFormatting>
  <conditionalFormatting sqref="AM61:AN61">
    <cfRule type="cellIs" dxfId="1271" priority="1144" operator="equal">
      <formula>#REF!</formula>
    </cfRule>
    <cfRule type="cellIs" dxfId="1270" priority="1145" operator="equal">
      <formula>"="</formula>
    </cfRule>
    <cfRule type="cellIs" dxfId="1269" priority="1146" operator="equal">
      <formula>$P$38</formula>
    </cfRule>
  </conditionalFormatting>
  <conditionalFormatting sqref="AM61:AN61">
    <cfRule type="cellIs" dxfId="1268" priority="1141" operator="equal">
      <formula>#REF!</formula>
    </cfRule>
    <cfRule type="cellIs" dxfId="1267" priority="1142" operator="equal">
      <formula>"="</formula>
    </cfRule>
    <cfRule type="cellIs" dxfId="1266" priority="1143" operator="equal">
      <formula>#REF!</formula>
    </cfRule>
  </conditionalFormatting>
  <conditionalFormatting sqref="AM61:AN61">
    <cfRule type="cellIs" dxfId="1265" priority="1137" operator="equal">
      <formula>"В"</formula>
    </cfRule>
    <cfRule type="cellIs" dxfId="1264" priority="1138" operator="equal">
      <formula>"//"</formula>
    </cfRule>
    <cfRule type="cellIs" dxfId="1263" priority="1139" operator="equal">
      <formula>"А"</formula>
    </cfRule>
    <cfRule type="cellIs" dxfId="1262" priority="1140" operator="equal">
      <formula>"Н"</formula>
    </cfRule>
  </conditionalFormatting>
  <conditionalFormatting sqref="AM61:AN61">
    <cfRule type="cellIs" dxfId="1261" priority="1133" operator="equal">
      <formula>"В"</formula>
    </cfRule>
    <cfRule type="cellIs" dxfId="1260" priority="1134" operator="equal">
      <formula>"//"</formula>
    </cfRule>
    <cfRule type="cellIs" dxfId="1259" priority="1135" operator="equal">
      <formula>"А"</formula>
    </cfRule>
    <cfRule type="cellIs" dxfId="1258" priority="1136" operator="equal">
      <formula>"Н"</formula>
    </cfRule>
  </conditionalFormatting>
  <conditionalFormatting sqref="AM61:AN61">
    <cfRule type="cellIs" dxfId="1257" priority="1129" operator="equal">
      <formula>"В"</formula>
    </cfRule>
    <cfRule type="cellIs" dxfId="1256" priority="1130" operator="equal">
      <formula>"//"</formula>
    </cfRule>
    <cfRule type="cellIs" dxfId="1255" priority="1131" operator="equal">
      <formula>"А"</formula>
    </cfRule>
    <cfRule type="cellIs" dxfId="1254" priority="1132" operator="equal">
      <formula>"Н"</formula>
    </cfRule>
  </conditionalFormatting>
  <conditionalFormatting sqref="AA66:AF66">
    <cfRule type="cellIs" dxfId="1253" priority="1126" operator="equal">
      <formula>#REF!</formula>
    </cfRule>
    <cfRule type="cellIs" dxfId="1252" priority="1127" operator="equal">
      <formula>"="</formula>
    </cfRule>
    <cfRule type="cellIs" dxfId="1251" priority="1128" operator="equal">
      <formula>#REF!</formula>
    </cfRule>
  </conditionalFormatting>
  <conditionalFormatting sqref="AA66:AF66">
    <cfRule type="cellIs" dxfId="1250" priority="1123" operator="equal">
      <formula>#REF!</formula>
    </cfRule>
    <cfRule type="cellIs" dxfId="1249" priority="1124" operator="equal">
      <formula>"="</formula>
    </cfRule>
    <cfRule type="cellIs" dxfId="1248" priority="1125" operator="equal">
      <formula>#REF!</formula>
    </cfRule>
  </conditionalFormatting>
  <conditionalFormatting sqref="AA66:AF66">
    <cfRule type="cellIs" dxfId="1247" priority="1119" operator="equal">
      <formula>"В"</formula>
    </cfRule>
    <cfRule type="cellIs" dxfId="1246" priority="1120" operator="equal">
      <formula>"//"</formula>
    </cfRule>
    <cfRule type="cellIs" dxfId="1245" priority="1121" operator="equal">
      <formula>"А"</formula>
    </cfRule>
    <cfRule type="cellIs" dxfId="1244" priority="1122" operator="equal">
      <formula>"Н"</formula>
    </cfRule>
  </conditionalFormatting>
  <conditionalFormatting sqref="AA66:AF66">
    <cfRule type="cellIs" dxfId="1243" priority="1115" operator="equal">
      <formula>"В"</formula>
    </cfRule>
    <cfRule type="cellIs" dxfId="1242" priority="1116" operator="equal">
      <formula>"//"</formula>
    </cfRule>
    <cfRule type="cellIs" dxfId="1241" priority="1117" operator="equal">
      <formula>"А"</formula>
    </cfRule>
    <cfRule type="cellIs" dxfId="1240" priority="1118" operator="equal">
      <formula>"Н"</formula>
    </cfRule>
  </conditionalFormatting>
  <conditionalFormatting sqref="AA67:AF67">
    <cfRule type="cellIs" dxfId="1239" priority="1112" operator="equal">
      <formula>#REF!</formula>
    </cfRule>
    <cfRule type="cellIs" dxfId="1238" priority="1113" operator="equal">
      <formula>"="</formula>
    </cfRule>
    <cfRule type="cellIs" dxfId="1237" priority="1114" operator="equal">
      <formula>#REF!</formula>
    </cfRule>
  </conditionalFormatting>
  <conditionalFormatting sqref="AA67:AF67">
    <cfRule type="cellIs" dxfId="1236" priority="1108" operator="equal">
      <formula>"В"</formula>
    </cfRule>
    <cfRule type="cellIs" dxfId="1235" priority="1109" operator="equal">
      <formula>"//"</formula>
    </cfRule>
    <cfRule type="cellIs" dxfId="1234" priority="1110" operator="equal">
      <formula>"А"</formula>
    </cfRule>
    <cfRule type="cellIs" dxfId="1233" priority="1111" operator="equal">
      <formula>"Н"</formula>
    </cfRule>
  </conditionalFormatting>
  <conditionalFormatting sqref="AA67:AF67">
    <cfRule type="cellIs" dxfId="1232" priority="1104" operator="equal">
      <formula>"В"</formula>
    </cfRule>
    <cfRule type="cellIs" dxfId="1231" priority="1105" operator="equal">
      <formula>"//"</formula>
    </cfRule>
    <cfRule type="cellIs" dxfId="1230" priority="1106" operator="equal">
      <formula>"А"</formula>
    </cfRule>
    <cfRule type="cellIs" dxfId="1229" priority="1107" operator="equal">
      <formula>"Н"</formula>
    </cfRule>
  </conditionalFormatting>
  <conditionalFormatting sqref="AU66:AV68">
    <cfRule type="cellIs" dxfId="1228" priority="1101" operator="equal">
      <formula>#REF!</formula>
    </cfRule>
    <cfRule type="cellIs" dxfId="1227" priority="1102" operator="equal">
      <formula>"="</formula>
    </cfRule>
    <cfRule type="cellIs" dxfId="1226" priority="1103" operator="equal">
      <formula>$R$113</formula>
    </cfRule>
  </conditionalFormatting>
  <conditionalFormatting sqref="AU66:AV68">
    <cfRule type="cellIs" dxfId="1225" priority="1098" operator="equal">
      <formula>#REF!</formula>
    </cfRule>
    <cfRule type="cellIs" dxfId="1224" priority="1099" operator="equal">
      <formula>"="</formula>
    </cfRule>
    <cfRule type="cellIs" dxfId="1223" priority="1100" operator="equal">
      <formula>#REF!</formula>
    </cfRule>
  </conditionalFormatting>
  <conditionalFormatting sqref="AU66:AV68">
    <cfRule type="cellIs" dxfId="1222" priority="1094" operator="equal">
      <formula>"В"</formula>
    </cfRule>
    <cfRule type="cellIs" dxfId="1221" priority="1095" operator="equal">
      <formula>"//"</formula>
    </cfRule>
    <cfRule type="cellIs" dxfId="1220" priority="1096" operator="equal">
      <formula>"А"</formula>
    </cfRule>
    <cfRule type="cellIs" dxfId="1219" priority="1097" operator="equal">
      <formula>"Н"</formula>
    </cfRule>
  </conditionalFormatting>
  <conditionalFormatting sqref="AU66:AV68">
    <cfRule type="cellIs" dxfId="1218" priority="1090" operator="equal">
      <formula>"В"</formula>
    </cfRule>
    <cfRule type="cellIs" dxfId="1217" priority="1091" operator="equal">
      <formula>"//"</formula>
    </cfRule>
    <cfRule type="cellIs" dxfId="1216" priority="1092" operator="equal">
      <formula>"А"</formula>
    </cfRule>
    <cfRule type="cellIs" dxfId="1215" priority="1093" operator="equal">
      <formula>"Н"</formula>
    </cfRule>
  </conditionalFormatting>
  <conditionalFormatting sqref="AS67:AT68">
    <cfRule type="cellIs" dxfId="1214" priority="1087" operator="equal">
      <formula>#REF!</formula>
    </cfRule>
    <cfRule type="cellIs" dxfId="1213" priority="1088" operator="equal">
      <formula>"="</formula>
    </cfRule>
    <cfRule type="cellIs" dxfId="1212" priority="1089" operator="equal">
      <formula>#REF!</formula>
    </cfRule>
  </conditionalFormatting>
  <conditionalFormatting sqref="AS67:AT68">
    <cfRule type="cellIs" dxfId="1211" priority="1084" operator="equal">
      <formula>#REF!</formula>
    </cfRule>
    <cfRule type="cellIs" dxfId="1210" priority="1085" operator="equal">
      <formula>"="</formula>
    </cfRule>
    <cfRule type="cellIs" dxfId="1209" priority="1086" operator="equal">
      <formula>#REF!</formula>
    </cfRule>
  </conditionalFormatting>
  <conditionalFormatting sqref="AS67:AT68">
    <cfRule type="cellIs" dxfId="1208" priority="1080" operator="equal">
      <formula>"В"</formula>
    </cfRule>
    <cfRule type="cellIs" dxfId="1207" priority="1081" operator="equal">
      <formula>"//"</formula>
    </cfRule>
    <cfRule type="cellIs" dxfId="1206" priority="1082" operator="equal">
      <formula>"А"</formula>
    </cfRule>
    <cfRule type="cellIs" dxfId="1205" priority="1083" operator="equal">
      <formula>"Н"</formula>
    </cfRule>
  </conditionalFormatting>
  <conditionalFormatting sqref="AS67:AT68">
    <cfRule type="cellIs" dxfId="1204" priority="1076" operator="equal">
      <formula>"В"</formula>
    </cfRule>
    <cfRule type="cellIs" dxfId="1203" priority="1077" operator="equal">
      <formula>"//"</formula>
    </cfRule>
    <cfRule type="cellIs" dxfId="1202" priority="1078" operator="equal">
      <formula>"А"</formula>
    </cfRule>
    <cfRule type="cellIs" dxfId="1201" priority="1079" operator="equal">
      <formula>"Н"</formula>
    </cfRule>
  </conditionalFormatting>
  <conditionalFormatting sqref="S72">
    <cfRule type="cellIs" dxfId="1200" priority="1073" operator="equal">
      <formula>#REF!</formula>
    </cfRule>
    <cfRule type="cellIs" dxfId="1199" priority="1074" operator="equal">
      <formula>"="</formula>
    </cfRule>
    <cfRule type="cellIs" dxfId="1198" priority="1075" operator="equal">
      <formula>#REF!</formula>
    </cfRule>
  </conditionalFormatting>
  <conditionalFormatting sqref="S72">
    <cfRule type="cellIs" dxfId="1197" priority="1070" operator="equal">
      <formula>#REF!</formula>
    </cfRule>
    <cfRule type="cellIs" dxfId="1196" priority="1071" operator="equal">
      <formula>"="</formula>
    </cfRule>
    <cfRule type="cellIs" dxfId="1195" priority="1072" operator="equal">
      <formula>#REF!</formula>
    </cfRule>
  </conditionalFormatting>
  <conditionalFormatting sqref="S72">
    <cfRule type="cellIs" dxfId="1194" priority="1066" operator="equal">
      <formula>"В"</formula>
    </cfRule>
    <cfRule type="cellIs" dxfId="1193" priority="1067" operator="equal">
      <formula>"//"</formula>
    </cfRule>
    <cfRule type="cellIs" dxfId="1192" priority="1068" operator="equal">
      <formula>"А"</formula>
    </cfRule>
    <cfRule type="cellIs" dxfId="1191" priority="1069" operator="equal">
      <formula>"Н"</formula>
    </cfRule>
  </conditionalFormatting>
  <conditionalFormatting sqref="R72">
    <cfRule type="cellIs" dxfId="1190" priority="1063" operator="equal">
      <formula>#REF!</formula>
    </cfRule>
    <cfRule type="cellIs" dxfId="1189" priority="1064" operator="equal">
      <formula>"="</formula>
    </cfRule>
    <cfRule type="cellIs" dxfId="1188" priority="1065" operator="equal">
      <formula>#REF!</formula>
    </cfRule>
  </conditionalFormatting>
  <conditionalFormatting sqref="R72">
    <cfRule type="cellIs" dxfId="1187" priority="1060" operator="equal">
      <formula>#REF!</formula>
    </cfRule>
    <cfRule type="cellIs" dxfId="1186" priority="1061" operator="equal">
      <formula>"="</formula>
    </cfRule>
    <cfRule type="cellIs" dxfId="1185" priority="1062" operator="equal">
      <formula>#REF!</formula>
    </cfRule>
  </conditionalFormatting>
  <conditionalFormatting sqref="R72">
    <cfRule type="cellIs" dxfId="1184" priority="1056" operator="equal">
      <formula>"В"</formula>
    </cfRule>
    <cfRule type="cellIs" dxfId="1183" priority="1057" operator="equal">
      <formula>"//"</formula>
    </cfRule>
    <cfRule type="cellIs" dxfId="1182" priority="1058" operator="equal">
      <formula>"А"</formula>
    </cfRule>
    <cfRule type="cellIs" dxfId="1181" priority="1059" operator="equal">
      <formula>"Н"</formula>
    </cfRule>
  </conditionalFormatting>
  <conditionalFormatting sqref="S73">
    <cfRule type="cellIs" dxfId="1180" priority="1053" operator="equal">
      <formula>#REF!</formula>
    </cfRule>
    <cfRule type="cellIs" dxfId="1179" priority="1054" operator="equal">
      <formula>"="</formula>
    </cfRule>
    <cfRule type="cellIs" dxfId="1178" priority="1055" operator="equal">
      <formula>#REF!</formula>
    </cfRule>
  </conditionalFormatting>
  <conditionalFormatting sqref="S73">
    <cfRule type="cellIs" dxfId="1177" priority="1050" operator="equal">
      <formula>#REF!</formula>
    </cfRule>
    <cfRule type="cellIs" dxfId="1176" priority="1051" operator="equal">
      <formula>"="</formula>
    </cfRule>
    <cfRule type="cellIs" dxfId="1175" priority="1052" operator="equal">
      <formula>#REF!</formula>
    </cfRule>
  </conditionalFormatting>
  <conditionalFormatting sqref="S73">
    <cfRule type="cellIs" dxfId="1174" priority="1046" operator="equal">
      <formula>"В"</formula>
    </cfRule>
    <cfRule type="cellIs" dxfId="1173" priority="1047" operator="equal">
      <formula>"//"</formula>
    </cfRule>
    <cfRule type="cellIs" dxfId="1172" priority="1048" operator="equal">
      <formula>"А"</formula>
    </cfRule>
    <cfRule type="cellIs" dxfId="1171" priority="1049" operator="equal">
      <formula>"Н"</formula>
    </cfRule>
  </conditionalFormatting>
  <conditionalFormatting sqref="R73">
    <cfRule type="cellIs" dxfId="1170" priority="1043" operator="equal">
      <formula>#REF!</formula>
    </cfRule>
    <cfRule type="cellIs" dxfId="1169" priority="1044" operator="equal">
      <formula>"="</formula>
    </cfRule>
    <cfRule type="cellIs" dxfId="1168" priority="1045" operator="equal">
      <formula>#REF!</formula>
    </cfRule>
  </conditionalFormatting>
  <conditionalFormatting sqref="R73">
    <cfRule type="cellIs" dxfId="1167" priority="1040" operator="equal">
      <formula>#REF!</formula>
    </cfRule>
    <cfRule type="cellIs" dxfId="1166" priority="1041" operator="equal">
      <formula>"="</formula>
    </cfRule>
    <cfRule type="cellIs" dxfId="1165" priority="1042" operator="equal">
      <formula>#REF!</formula>
    </cfRule>
  </conditionalFormatting>
  <conditionalFormatting sqref="R73">
    <cfRule type="cellIs" dxfId="1164" priority="1036" operator="equal">
      <formula>"В"</formula>
    </cfRule>
    <cfRule type="cellIs" dxfId="1163" priority="1037" operator="equal">
      <formula>"//"</formula>
    </cfRule>
    <cfRule type="cellIs" dxfId="1162" priority="1038" operator="equal">
      <formula>"А"</formula>
    </cfRule>
    <cfRule type="cellIs" dxfId="1161" priority="1039" operator="equal">
      <formula>"Н"</formula>
    </cfRule>
  </conditionalFormatting>
  <conditionalFormatting sqref="P73:Q75">
    <cfRule type="cellIs" dxfId="1160" priority="1033" operator="equal">
      <formula>#REF!</formula>
    </cfRule>
    <cfRule type="cellIs" dxfId="1159" priority="1034" operator="equal">
      <formula>"="</formula>
    </cfRule>
    <cfRule type="cellIs" dxfId="1158" priority="1035" operator="equal">
      <formula>$R$113</formula>
    </cfRule>
  </conditionalFormatting>
  <conditionalFormatting sqref="P73:Q75">
    <cfRule type="cellIs" dxfId="1157" priority="1030" operator="equal">
      <formula>#REF!</formula>
    </cfRule>
    <cfRule type="cellIs" dxfId="1156" priority="1031" operator="equal">
      <formula>"="</formula>
    </cfRule>
    <cfRule type="cellIs" dxfId="1155" priority="1032" operator="equal">
      <formula>#REF!</formula>
    </cfRule>
  </conditionalFormatting>
  <conditionalFormatting sqref="P73:Q75">
    <cfRule type="cellIs" dxfId="1154" priority="1026" operator="equal">
      <formula>"В"</formula>
    </cfRule>
    <cfRule type="cellIs" dxfId="1153" priority="1027" operator="equal">
      <formula>"//"</formula>
    </cfRule>
    <cfRule type="cellIs" dxfId="1152" priority="1028" operator="equal">
      <formula>"А"</formula>
    </cfRule>
    <cfRule type="cellIs" dxfId="1151" priority="1029" operator="equal">
      <formula>"Н"</formula>
    </cfRule>
  </conditionalFormatting>
  <conditionalFormatting sqref="P73:Q75">
    <cfRule type="cellIs" dxfId="1150" priority="1022" operator="equal">
      <formula>"В"</formula>
    </cfRule>
    <cfRule type="cellIs" dxfId="1149" priority="1023" operator="equal">
      <formula>"//"</formula>
    </cfRule>
    <cfRule type="cellIs" dxfId="1148" priority="1024" operator="equal">
      <formula>"А"</formula>
    </cfRule>
    <cfRule type="cellIs" dxfId="1147" priority="1025" operator="equal">
      <formula>"Н"</formula>
    </cfRule>
  </conditionalFormatting>
  <conditionalFormatting sqref="O72">
    <cfRule type="cellIs" dxfId="1146" priority="1019" operator="equal">
      <formula>#REF!</formula>
    </cfRule>
    <cfRule type="cellIs" dxfId="1145" priority="1020" operator="equal">
      <formula>"="</formula>
    </cfRule>
    <cfRule type="cellIs" dxfId="1144" priority="1021" operator="equal">
      <formula>#REF!</formula>
    </cfRule>
  </conditionalFormatting>
  <conditionalFormatting sqref="O72">
    <cfRule type="cellIs" dxfId="1143" priority="1016" operator="equal">
      <formula>#REF!</formula>
    </cfRule>
    <cfRule type="cellIs" dxfId="1142" priority="1017" operator="equal">
      <formula>"="</formula>
    </cfRule>
    <cfRule type="cellIs" dxfId="1141" priority="1018" operator="equal">
      <formula>#REF!</formula>
    </cfRule>
  </conditionalFormatting>
  <conditionalFormatting sqref="O72">
    <cfRule type="cellIs" dxfId="1140" priority="1012" operator="equal">
      <formula>"В"</formula>
    </cfRule>
    <cfRule type="cellIs" dxfId="1139" priority="1013" operator="equal">
      <formula>"//"</formula>
    </cfRule>
    <cfRule type="cellIs" dxfId="1138" priority="1014" operator="equal">
      <formula>"А"</formula>
    </cfRule>
    <cfRule type="cellIs" dxfId="1137" priority="1015" operator="equal">
      <formula>"Н"</formula>
    </cfRule>
  </conditionalFormatting>
  <conditionalFormatting sqref="N72">
    <cfRule type="cellIs" dxfId="1136" priority="1009" operator="equal">
      <formula>#REF!</formula>
    </cfRule>
    <cfRule type="cellIs" dxfId="1135" priority="1010" operator="equal">
      <formula>"="</formula>
    </cfRule>
    <cfRule type="cellIs" dxfId="1134" priority="1011" operator="equal">
      <formula>#REF!</formula>
    </cfRule>
  </conditionalFormatting>
  <conditionalFormatting sqref="N72">
    <cfRule type="cellIs" dxfId="1133" priority="1006" operator="equal">
      <formula>#REF!</formula>
    </cfRule>
    <cfRule type="cellIs" dxfId="1132" priority="1007" operator="equal">
      <formula>"="</formula>
    </cfRule>
    <cfRule type="cellIs" dxfId="1131" priority="1008" operator="equal">
      <formula>#REF!</formula>
    </cfRule>
  </conditionalFormatting>
  <conditionalFormatting sqref="N72">
    <cfRule type="cellIs" dxfId="1130" priority="1002" operator="equal">
      <formula>"В"</formula>
    </cfRule>
    <cfRule type="cellIs" dxfId="1129" priority="1003" operator="equal">
      <formula>"//"</formula>
    </cfRule>
    <cfRule type="cellIs" dxfId="1128" priority="1004" operator="equal">
      <formula>"А"</formula>
    </cfRule>
    <cfRule type="cellIs" dxfId="1127" priority="1005" operator="equal">
      <formula>"Н"</formula>
    </cfRule>
  </conditionalFormatting>
  <conditionalFormatting sqref="B72:C72">
    <cfRule type="cellIs" dxfId="1126" priority="989" operator="equal">
      <formula>#REF!</formula>
    </cfRule>
    <cfRule type="cellIs" dxfId="1125" priority="990" operator="equal">
      <formula>"="</formula>
    </cfRule>
    <cfRule type="cellIs" dxfId="1124" priority="991" operator="equal">
      <formula>#REF!</formula>
    </cfRule>
  </conditionalFormatting>
  <conditionalFormatting sqref="B72:C72">
    <cfRule type="cellIs" dxfId="1123" priority="985" operator="equal">
      <formula>"В"</formula>
    </cfRule>
    <cfRule type="cellIs" dxfId="1122" priority="986" operator="equal">
      <formula>"//"</formula>
    </cfRule>
    <cfRule type="cellIs" dxfId="1121" priority="987" operator="equal">
      <formula>"А"</formula>
    </cfRule>
    <cfRule type="cellIs" dxfId="1120" priority="988" operator="equal">
      <formula>"Н"</formula>
    </cfRule>
  </conditionalFormatting>
  <conditionalFormatting sqref="B73:C74">
    <cfRule type="cellIs" dxfId="1119" priority="982" operator="equal">
      <formula>#REF!</formula>
    </cfRule>
    <cfRule type="cellIs" dxfId="1118" priority="983" operator="equal">
      <formula>"="</formula>
    </cfRule>
    <cfRule type="cellIs" dxfId="1117" priority="984" operator="equal">
      <formula>#REF!</formula>
    </cfRule>
  </conditionalFormatting>
  <conditionalFormatting sqref="B73:C74">
    <cfRule type="cellIs" dxfId="1116" priority="978" operator="equal">
      <formula>"В"</formula>
    </cfRule>
    <cfRule type="cellIs" dxfId="1115" priority="979" operator="equal">
      <formula>"//"</formula>
    </cfRule>
    <cfRule type="cellIs" dxfId="1114" priority="980" operator="equal">
      <formula>"А"</formula>
    </cfRule>
    <cfRule type="cellIs" dxfId="1113" priority="981" operator="equal">
      <formula>"Н"</formula>
    </cfRule>
  </conditionalFormatting>
  <conditionalFormatting sqref="B75:C75">
    <cfRule type="cellIs" dxfId="1112" priority="975" operator="equal">
      <formula>#REF!</formula>
    </cfRule>
    <cfRule type="cellIs" dxfId="1111" priority="976" operator="equal">
      <formula>"="</formula>
    </cfRule>
    <cfRule type="cellIs" dxfId="1110" priority="977" operator="equal">
      <formula>$P$38</formula>
    </cfRule>
  </conditionalFormatting>
  <conditionalFormatting sqref="B75:C75">
    <cfRule type="cellIs" dxfId="1109" priority="972" operator="equal">
      <formula>#REF!</formula>
    </cfRule>
    <cfRule type="cellIs" dxfId="1108" priority="973" operator="equal">
      <formula>"="</formula>
    </cfRule>
    <cfRule type="cellIs" dxfId="1107" priority="974" operator="equal">
      <formula>#REF!</formula>
    </cfRule>
  </conditionalFormatting>
  <conditionalFormatting sqref="B75:C75">
    <cfRule type="cellIs" dxfId="1106" priority="968" operator="equal">
      <formula>"В"</formula>
    </cfRule>
    <cfRule type="cellIs" dxfId="1105" priority="969" operator="equal">
      <formula>"//"</formula>
    </cfRule>
    <cfRule type="cellIs" dxfId="1104" priority="970" operator="equal">
      <formula>"А"</formula>
    </cfRule>
    <cfRule type="cellIs" dxfId="1103" priority="971" operator="equal">
      <formula>"Н"</formula>
    </cfRule>
  </conditionalFormatting>
  <conditionalFormatting sqref="L72:M72">
    <cfRule type="cellIs" dxfId="1102" priority="965" operator="equal">
      <formula>#REF!</formula>
    </cfRule>
    <cfRule type="cellIs" dxfId="1101" priority="966" operator="equal">
      <formula>"="</formula>
    </cfRule>
    <cfRule type="cellIs" dxfId="1100" priority="967" operator="equal">
      <formula>#REF!</formula>
    </cfRule>
  </conditionalFormatting>
  <conditionalFormatting sqref="L72:M72">
    <cfRule type="cellIs" dxfId="1099" priority="962" operator="equal">
      <formula>#REF!</formula>
    </cfRule>
    <cfRule type="cellIs" dxfId="1098" priority="963" operator="equal">
      <formula>"="</formula>
    </cfRule>
    <cfRule type="cellIs" dxfId="1097" priority="964" operator="equal">
      <formula>#REF!</formula>
    </cfRule>
  </conditionalFormatting>
  <conditionalFormatting sqref="L72:M72">
    <cfRule type="cellIs" dxfId="1096" priority="958" operator="equal">
      <formula>"В"</formula>
    </cfRule>
    <cfRule type="cellIs" dxfId="1095" priority="959" operator="equal">
      <formula>"//"</formula>
    </cfRule>
    <cfRule type="cellIs" dxfId="1094" priority="960" operator="equal">
      <formula>"А"</formula>
    </cfRule>
    <cfRule type="cellIs" dxfId="1093" priority="961" operator="equal">
      <formula>"Н"</formula>
    </cfRule>
  </conditionalFormatting>
  <conditionalFormatting sqref="R74">
    <cfRule type="cellIs" dxfId="1092" priority="935" operator="equal">
      <formula>#REF!</formula>
    </cfRule>
    <cfRule type="cellIs" dxfId="1091" priority="936" operator="equal">
      <formula>"="</formula>
    </cfRule>
    <cfRule type="cellIs" dxfId="1090" priority="937" operator="equal">
      <formula>#REF!</formula>
    </cfRule>
  </conditionalFormatting>
  <conditionalFormatting sqref="R74">
    <cfRule type="cellIs" dxfId="1089" priority="932" operator="equal">
      <formula>#REF!</formula>
    </cfRule>
    <cfRule type="cellIs" dxfId="1088" priority="933" operator="equal">
      <formula>"="</formula>
    </cfRule>
    <cfRule type="cellIs" dxfId="1087" priority="934" operator="equal">
      <formula>#REF!</formula>
    </cfRule>
  </conditionalFormatting>
  <conditionalFormatting sqref="R74">
    <cfRule type="cellIs" dxfId="1086" priority="928" operator="equal">
      <formula>"В"</formula>
    </cfRule>
    <cfRule type="cellIs" dxfId="1085" priority="929" operator="equal">
      <formula>"//"</formula>
    </cfRule>
    <cfRule type="cellIs" dxfId="1084" priority="930" operator="equal">
      <formula>"А"</formula>
    </cfRule>
    <cfRule type="cellIs" dxfId="1083" priority="931" operator="equal">
      <formula>"Н"</formula>
    </cfRule>
  </conditionalFormatting>
  <conditionalFormatting sqref="N74:O74">
    <cfRule type="cellIs" dxfId="1082" priority="925" operator="equal">
      <formula>#REF!</formula>
    </cfRule>
    <cfRule type="cellIs" dxfId="1081" priority="926" operator="equal">
      <formula>"="</formula>
    </cfRule>
    <cfRule type="cellIs" dxfId="1080" priority="927" operator="equal">
      <formula>#REF!</formula>
    </cfRule>
  </conditionalFormatting>
  <conditionalFormatting sqref="N74:O74">
    <cfRule type="cellIs" dxfId="1079" priority="922" operator="equal">
      <formula>#REF!</formula>
    </cfRule>
    <cfRule type="cellIs" dxfId="1078" priority="923" operator="equal">
      <formula>"="</formula>
    </cfRule>
    <cfRule type="cellIs" dxfId="1077" priority="924" operator="equal">
      <formula>#REF!</formula>
    </cfRule>
  </conditionalFormatting>
  <conditionalFormatting sqref="N74:O74">
    <cfRule type="cellIs" dxfId="1076" priority="918" operator="equal">
      <formula>"В"</formula>
    </cfRule>
    <cfRule type="cellIs" dxfId="1075" priority="919" operator="equal">
      <formula>"//"</formula>
    </cfRule>
    <cfRule type="cellIs" dxfId="1074" priority="920" operator="equal">
      <formula>"А"</formula>
    </cfRule>
    <cfRule type="cellIs" dxfId="1073" priority="921" operator="equal">
      <formula>"Н"</formula>
    </cfRule>
  </conditionalFormatting>
  <conditionalFormatting sqref="R75:S75">
    <cfRule type="cellIs" dxfId="1072" priority="915" operator="equal">
      <formula>#REF!</formula>
    </cfRule>
    <cfRule type="cellIs" dxfId="1071" priority="916" operator="equal">
      <formula>"="</formula>
    </cfRule>
    <cfRule type="cellIs" dxfId="1070" priority="917" operator="equal">
      <formula>#REF!</formula>
    </cfRule>
  </conditionalFormatting>
  <conditionalFormatting sqref="R75:S75">
    <cfRule type="cellIs" dxfId="1069" priority="912" operator="equal">
      <formula>#REF!</formula>
    </cfRule>
    <cfRule type="cellIs" dxfId="1068" priority="913" operator="equal">
      <formula>"="</formula>
    </cfRule>
    <cfRule type="cellIs" dxfId="1067" priority="914" operator="equal">
      <formula>#REF!</formula>
    </cfRule>
  </conditionalFormatting>
  <conditionalFormatting sqref="R75:S75">
    <cfRule type="cellIs" dxfId="1066" priority="908" operator="equal">
      <formula>"В"</formula>
    </cfRule>
    <cfRule type="cellIs" dxfId="1065" priority="909" operator="equal">
      <formula>"//"</formula>
    </cfRule>
    <cfRule type="cellIs" dxfId="1064" priority="910" operator="equal">
      <formula>"А"</formula>
    </cfRule>
    <cfRule type="cellIs" dxfId="1063" priority="911" operator="equal">
      <formula>"Н"</formula>
    </cfRule>
  </conditionalFormatting>
  <conditionalFormatting sqref="N75:O75">
    <cfRule type="cellIs" dxfId="1062" priority="905" operator="equal">
      <formula>#REF!</formula>
    </cfRule>
    <cfRule type="cellIs" dxfId="1061" priority="906" operator="equal">
      <formula>"="</formula>
    </cfRule>
    <cfRule type="cellIs" dxfId="1060" priority="907" operator="equal">
      <formula>#REF!</formula>
    </cfRule>
  </conditionalFormatting>
  <conditionalFormatting sqref="N75:O75">
    <cfRule type="cellIs" dxfId="1059" priority="902" operator="equal">
      <formula>#REF!</formula>
    </cfRule>
    <cfRule type="cellIs" dxfId="1058" priority="903" operator="equal">
      <formula>"="</formula>
    </cfRule>
    <cfRule type="cellIs" dxfId="1057" priority="904" operator="equal">
      <formula>#REF!</formula>
    </cfRule>
  </conditionalFormatting>
  <conditionalFormatting sqref="N75:O75">
    <cfRule type="cellIs" dxfId="1056" priority="898" operator="equal">
      <formula>"В"</formula>
    </cfRule>
    <cfRule type="cellIs" dxfId="1055" priority="899" operator="equal">
      <formula>"//"</formula>
    </cfRule>
    <cfRule type="cellIs" dxfId="1054" priority="900" operator="equal">
      <formula>"А"</formula>
    </cfRule>
    <cfRule type="cellIs" dxfId="1053" priority="901" operator="equal">
      <formula>"Н"</formula>
    </cfRule>
  </conditionalFormatting>
  <conditionalFormatting sqref="L75:M75">
    <cfRule type="cellIs" dxfId="1052" priority="895" operator="equal">
      <formula>#REF!</formula>
    </cfRule>
    <cfRule type="cellIs" dxfId="1051" priority="896" operator="equal">
      <formula>"="</formula>
    </cfRule>
    <cfRule type="cellIs" dxfId="1050" priority="897" operator="equal">
      <formula>#REF!</formula>
    </cfRule>
  </conditionalFormatting>
  <conditionalFormatting sqref="L75:M75">
    <cfRule type="cellIs" dxfId="1049" priority="892" operator="equal">
      <formula>#REF!</formula>
    </cfRule>
    <cfRule type="cellIs" dxfId="1048" priority="893" operator="equal">
      <formula>"="</formula>
    </cfRule>
    <cfRule type="cellIs" dxfId="1047" priority="894" operator="equal">
      <formula>#REF!</formula>
    </cfRule>
  </conditionalFormatting>
  <conditionalFormatting sqref="L75:M75">
    <cfRule type="cellIs" dxfId="1046" priority="888" operator="equal">
      <formula>"В"</formula>
    </cfRule>
    <cfRule type="cellIs" dxfId="1045" priority="889" operator="equal">
      <formula>"//"</formula>
    </cfRule>
    <cfRule type="cellIs" dxfId="1044" priority="890" operator="equal">
      <formula>"А"</formula>
    </cfRule>
    <cfRule type="cellIs" dxfId="1043" priority="891" operator="equal">
      <formula>"Н"</formula>
    </cfRule>
  </conditionalFormatting>
  <conditionalFormatting sqref="AU84:AV84">
    <cfRule type="cellIs" dxfId="1042" priority="884" operator="equal">
      <formula>"В"</formula>
    </cfRule>
    <cfRule type="cellIs" dxfId="1041" priority="885" operator="equal">
      <formula>"//"</formula>
    </cfRule>
    <cfRule type="cellIs" dxfId="1040" priority="886" operator="equal">
      <formula>"А"</formula>
    </cfRule>
    <cfRule type="cellIs" dxfId="1039" priority="887" operator="equal">
      <formula>"Н"</formula>
    </cfRule>
  </conditionalFormatting>
  <conditionalFormatting sqref="AU84:AV84">
    <cfRule type="cellIs" dxfId="1038" priority="881" operator="equal">
      <formula>#REF!</formula>
    </cfRule>
    <cfRule type="cellIs" dxfId="1037" priority="882" operator="equal">
      <formula>"="</formula>
    </cfRule>
    <cfRule type="cellIs" dxfId="1036" priority="883" operator="equal">
      <formula>$R$83</formula>
    </cfRule>
  </conditionalFormatting>
  <conditionalFormatting sqref="AU84:AV84">
    <cfRule type="cellIs" dxfId="1035" priority="878" operator="equal">
      <formula>#REF!</formula>
    </cfRule>
    <cfRule type="cellIs" dxfId="1034" priority="879" operator="equal">
      <formula>"="</formula>
    </cfRule>
    <cfRule type="cellIs" dxfId="1033" priority="880" operator="equal">
      <formula>#REF!</formula>
    </cfRule>
  </conditionalFormatting>
  <conditionalFormatting sqref="AU84:AV84">
    <cfRule type="cellIs" dxfId="1032" priority="874" operator="equal">
      <formula>"В"</formula>
    </cfRule>
    <cfRule type="cellIs" dxfId="1031" priority="875" operator="equal">
      <formula>"//"</formula>
    </cfRule>
    <cfRule type="cellIs" dxfId="1030" priority="876" operator="equal">
      <formula>"А"</formula>
    </cfRule>
    <cfRule type="cellIs" dxfId="1029" priority="877" operator="equal">
      <formula>"Н"</formula>
    </cfRule>
  </conditionalFormatting>
  <conditionalFormatting sqref="AU88:AV88">
    <cfRule type="cellIs" dxfId="1028" priority="870" operator="equal">
      <formula>"В"</formula>
    </cfRule>
    <cfRule type="cellIs" dxfId="1027" priority="871" operator="equal">
      <formula>"//"</formula>
    </cfRule>
    <cfRule type="cellIs" dxfId="1026" priority="872" operator="equal">
      <formula>"А"</formula>
    </cfRule>
    <cfRule type="cellIs" dxfId="1025" priority="873" operator="equal">
      <formula>"Н"</formula>
    </cfRule>
  </conditionalFormatting>
  <conditionalFormatting sqref="AU88:AV88">
    <cfRule type="cellIs" dxfId="1024" priority="867" operator="equal">
      <formula>#REF!</formula>
    </cfRule>
    <cfRule type="cellIs" dxfId="1023" priority="868" operator="equal">
      <formula>"="</formula>
    </cfRule>
    <cfRule type="cellIs" dxfId="1022" priority="869" operator="equal">
      <formula>$R$83</formula>
    </cfRule>
  </conditionalFormatting>
  <conditionalFormatting sqref="AU88:AV88">
    <cfRule type="cellIs" dxfId="1021" priority="864" operator="equal">
      <formula>#REF!</formula>
    </cfRule>
    <cfRule type="cellIs" dxfId="1020" priority="865" operator="equal">
      <formula>"="</formula>
    </cfRule>
    <cfRule type="cellIs" dxfId="1019" priority="866" operator="equal">
      <formula>#REF!</formula>
    </cfRule>
  </conditionalFormatting>
  <conditionalFormatting sqref="AU88:AV88">
    <cfRule type="cellIs" dxfId="1018" priority="860" operator="equal">
      <formula>"В"</formula>
    </cfRule>
    <cfRule type="cellIs" dxfId="1017" priority="861" operator="equal">
      <formula>"//"</formula>
    </cfRule>
    <cfRule type="cellIs" dxfId="1016" priority="862" operator="equal">
      <formula>"А"</formula>
    </cfRule>
    <cfRule type="cellIs" dxfId="1015" priority="863" operator="equal">
      <formula>"Н"</formula>
    </cfRule>
  </conditionalFormatting>
  <conditionalFormatting sqref="AU92:AV92">
    <cfRule type="cellIs" dxfId="1014" priority="856" operator="equal">
      <formula>"В"</formula>
    </cfRule>
    <cfRule type="cellIs" dxfId="1013" priority="857" operator="equal">
      <formula>"//"</formula>
    </cfRule>
    <cfRule type="cellIs" dxfId="1012" priority="858" operator="equal">
      <formula>"А"</formula>
    </cfRule>
    <cfRule type="cellIs" dxfId="1011" priority="859" operator="equal">
      <formula>"Н"</formula>
    </cfRule>
  </conditionalFormatting>
  <conditionalFormatting sqref="AU92:AV92">
    <cfRule type="cellIs" dxfId="1010" priority="853" operator="equal">
      <formula>#REF!</formula>
    </cfRule>
    <cfRule type="cellIs" dxfId="1009" priority="854" operator="equal">
      <formula>"="</formula>
    </cfRule>
    <cfRule type="cellIs" dxfId="1008" priority="855" operator="equal">
      <formula>$R$83</formula>
    </cfRule>
  </conditionalFormatting>
  <conditionalFormatting sqref="AU92:AV92">
    <cfRule type="cellIs" dxfId="1007" priority="850" operator="equal">
      <formula>#REF!</formula>
    </cfRule>
    <cfRule type="cellIs" dxfId="1006" priority="851" operator="equal">
      <formula>"="</formula>
    </cfRule>
    <cfRule type="cellIs" dxfId="1005" priority="852" operator="equal">
      <formula>#REF!</formula>
    </cfRule>
  </conditionalFormatting>
  <conditionalFormatting sqref="AU92:AV92">
    <cfRule type="cellIs" dxfId="1004" priority="846" operator="equal">
      <formula>"В"</formula>
    </cfRule>
    <cfRule type="cellIs" dxfId="1003" priority="847" operator="equal">
      <formula>"//"</formula>
    </cfRule>
    <cfRule type="cellIs" dxfId="1002" priority="848" operator="equal">
      <formula>"А"</formula>
    </cfRule>
    <cfRule type="cellIs" dxfId="1001" priority="849" operator="equal">
      <formula>"Н"</formula>
    </cfRule>
  </conditionalFormatting>
  <conditionalFormatting sqref="AU96:AV96">
    <cfRule type="cellIs" dxfId="1000" priority="842" operator="equal">
      <formula>"В"</formula>
    </cfRule>
    <cfRule type="cellIs" dxfId="999" priority="843" operator="equal">
      <formula>"//"</formula>
    </cfRule>
    <cfRule type="cellIs" dxfId="998" priority="844" operator="equal">
      <formula>"А"</formula>
    </cfRule>
    <cfRule type="cellIs" dxfId="997" priority="845" operator="equal">
      <formula>"Н"</formula>
    </cfRule>
  </conditionalFormatting>
  <conditionalFormatting sqref="AU96:AV96">
    <cfRule type="cellIs" dxfId="996" priority="839" operator="equal">
      <formula>#REF!</formula>
    </cfRule>
    <cfRule type="cellIs" dxfId="995" priority="840" operator="equal">
      <formula>"="</formula>
    </cfRule>
    <cfRule type="cellIs" dxfId="994" priority="841" operator="equal">
      <formula>$R$83</formula>
    </cfRule>
  </conditionalFormatting>
  <conditionalFormatting sqref="AU96:AV96">
    <cfRule type="cellIs" dxfId="993" priority="836" operator="equal">
      <formula>#REF!</formula>
    </cfRule>
    <cfRule type="cellIs" dxfId="992" priority="837" operator="equal">
      <formula>"="</formula>
    </cfRule>
    <cfRule type="cellIs" dxfId="991" priority="838" operator="equal">
      <formula>#REF!</formula>
    </cfRule>
  </conditionalFormatting>
  <conditionalFormatting sqref="AU96:AV96">
    <cfRule type="cellIs" dxfId="990" priority="832" operator="equal">
      <formula>"В"</formula>
    </cfRule>
    <cfRule type="cellIs" dxfId="989" priority="833" operator="equal">
      <formula>"//"</formula>
    </cfRule>
    <cfRule type="cellIs" dxfId="988" priority="834" operator="equal">
      <formula>"А"</formula>
    </cfRule>
    <cfRule type="cellIs" dxfId="987" priority="835" operator="equal">
      <formula>"Н"</formula>
    </cfRule>
  </conditionalFormatting>
  <conditionalFormatting sqref="Q100:T100">
    <cfRule type="cellIs" dxfId="986" priority="829" operator="equal">
      <formula>#REF!</formula>
    </cfRule>
    <cfRule type="cellIs" dxfId="985" priority="830" operator="equal">
      <formula>"="</formula>
    </cfRule>
    <cfRule type="cellIs" dxfId="984" priority="831" operator="equal">
      <formula>#REF!</formula>
    </cfRule>
  </conditionalFormatting>
  <conditionalFormatting sqref="Q100:T100">
    <cfRule type="cellIs" dxfId="983" priority="826" operator="equal">
      <formula>#REF!</formula>
    </cfRule>
    <cfRule type="cellIs" dxfId="982" priority="827" operator="equal">
      <formula>"="</formula>
    </cfRule>
    <cfRule type="cellIs" dxfId="981" priority="828" operator="equal">
      <formula>#REF!</formula>
    </cfRule>
  </conditionalFormatting>
  <conditionalFormatting sqref="Q100:T100">
    <cfRule type="cellIs" dxfId="980" priority="822" operator="equal">
      <formula>"В"</formula>
    </cfRule>
    <cfRule type="cellIs" dxfId="979" priority="823" operator="equal">
      <formula>"//"</formula>
    </cfRule>
    <cfRule type="cellIs" dxfId="978" priority="824" operator="equal">
      <formula>"А"</formula>
    </cfRule>
    <cfRule type="cellIs" dxfId="977" priority="825" operator="equal">
      <formula>"Н"</formula>
    </cfRule>
  </conditionalFormatting>
  <conditionalFormatting sqref="AR100:AS100">
    <cfRule type="cellIs" dxfId="976" priority="819" operator="equal">
      <formula>#REF!</formula>
    </cfRule>
    <cfRule type="cellIs" dxfId="975" priority="820" operator="equal">
      <formula>"="</formula>
    </cfRule>
    <cfRule type="cellIs" dxfId="974" priority="821" operator="equal">
      <formula>#REF!</formula>
    </cfRule>
  </conditionalFormatting>
  <conditionalFormatting sqref="AR100:AS100">
    <cfRule type="cellIs" dxfId="973" priority="816" operator="equal">
      <formula>#REF!</formula>
    </cfRule>
    <cfRule type="cellIs" dxfId="972" priority="817" operator="equal">
      <formula>"="</formula>
    </cfRule>
    <cfRule type="cellIs" dxfId="971" priority="818" operator="equal">
      <formula>#REF!</formula>
    </cfRule>
  </conditionalFormatting>
  <conditionalFormatting sqref="AR100:AS100">
    <cfRule type="cellIs" dxfId="970" priority="812" operator="equal">
      <formula>"В"</formula>
    </cfRule>
    <cfRule type="cellIs" dxfId="969" priority="813" operator="equal">
      <formula>"//"</formula>
    </cfRule>
    <cfRule type="cellIs" dxfId="968" priority="814" operator="equal">
      <formula>"А"</formula>
    </cfRule>
    <cfRule type="cellIs" dxfId="967" priority="815" operator="equal">
      <formula>"Н"</formula>
    </cfRule>
  </conditionalFormatting>
  <conditionalFormatting sqref="U106:V110">
    <cfRule type="cellIs" dxfId="966" priority="809" operator="equal">
      <formula>#REF!</formula>
    </cfRule>
    <cfRule type="cellIs" dxfId="965" priority="810" operator="equal">
      <formula>"="</formula>
    </cfRule>
    <cfRule type="cellIs" dxfId="964" priority="811" operator="equal">
      <formula>#REF!</formula>
    </cfRule>
  </conditionalFormatting>
  <conditionalFormatting sqref="U106:V110">
    <cfRule type="cellIs" dxfId="963" priority="806" operator="equal">
      <formula>#REF!</formula>
    </cfRule>
    <cfRule type="cellIs" dxfId="962" priority="807" operator="equal">
      <formula>"="</formula>
    </cfRule>
    <cfRule type="cellIs" dxfId="961" priority="808" operator="equal">
      <formula>#REF!</formula>
    </cfRule>
  </conditionalFormatting>
  <conditionalFormatting sqref="U106:V110">
    <cfRule type="cellIs" dxfId="960" priority="802" operator="equal">
      <formula>"В"</formula>
    </cfRule>
    <cfRule type="cellIs" dxfId="959" priority="803" operator="equal">
      <formula>"//"</formula>
    </cfRule>
    <cfRule type="cellIs" dxfId="958" priority="804" operator="equal">
      <formula>"А"</formula>
    </cfRule>
    <cfRule type="cellIs" dxfId="957" priority="805" operator="equal">
      <formula>"Н"</formula>
    </cfRule>
  </conditionalFormatting>
  <conditionalFormatting sqref="U114:V118">
    <cfRule type="cellIs" dxfId="956" priority="799" operator="equal">
      <formula>#REF!</formula>
    </cfRule>
    <cfRule type="cellIs" dxfId="955" priority="800" operator="equal">
      <formula>"="</formula>
    </cfRule>
    <cfRule type="cellIs" dxfId="954" priority="801" operator="equal">
      <formula>#REF!</formula>
    </cfRule>
  </conditionalFormatting>
  <conditionalFormatting sqref="U114:V118">
    <cfRule type="cellIs" dxfId="953" priority="796" operator="equal">
      <formula>#REF!</formula>
    </cfRule>
    <cfRule type="cellIs" dxfId="952" priority="797" operator="equal">
      <formula>"="</formula>
    </cfRule>
    <cfRule type="cellIs" dxfId="951" priority="798" operator="equal">
      <formula>#REF!</formula>
    </cfRule>
  </conditionalFormatting>
  <conditionalFormatting sqref="U114:V118">
    <cfRule type="cellIs" dxfId="950" priority="792" operator="equal">
      <formula>"В"</formula>
    </cfRule>
    <cfRule type="cellIs" dxfId="949" priority="793" operator="equal">
      <formula>"//"</formula>
    </cfRule>
    <cfRule type="cellIs" dxfId="948" priority="794" operator="equal">
      <formula>"А"</formula>
    </cfRule>
    <cfRule type="cellIs" dxfId="947" priority="795" operator="equal">
      <formula>"Н"</formula>
    </cfRule>
  </conditionalFormatting>
  <conditionalFormatting sqref="K107">
    <cfRule type="cellIs" dxfId="946" priority="789" operator="equal">
      <formula>#REF!</formula>
    </cfRule>
    <cfRule type="cellIs" dxfId="945" priority="790" operator="equal">
      <formula>"="</formula>
    </cfRule>
    <cfRule type="cellIs" dxfId="944" priority="791" operator="equal">
      <formula>#REF!</formula>
    </cfRule>
  </conditionalFormatting>
  <conditionalFormatting sqref="K107">
    <cfRule type="cellIs" dxfId="943" priority="786" operator="equal">
      <formula>#REF!</formula>
    </cfRule>
    <cfRule type="cellIs" dxfId="942" priority="787" operator="equal">
      <formula>"="</formula>
    </cfRule>
    <cfRule type="cellIs" dxfId="941" priority="788" operator="equal">
      <formula>#REF!</formula>
    </cfRule>
  </conditionalFormatting>
  <conditionalFormatting sqref="K107">
    <cfRule type="cellIs" dxfId="940" priority="782" operator="equal">
      <formula>"В"</formula>
    </cfRule>
    <cfRule type="cellIs" dxfId="939" priority="783" operator="equal">
      <formula>"//"</formula>
    </cfRule>
    <cfRule type="cellIs" dxfId="938" priority="784" operator="equal">
      <formula>"А"</formula>
    </cfRule>
    <cfRule type="cellIs" dxfId="937" priority="785" operator="equal">
      <formula>"Н"</formula>
    </cfRule>
  </conditionalFormatting>
  <conditionalFormatting sqref="K110">
    <cfRule type="cellIs" dxfId="936" priority="779" operator="equal">
      <formula>#REF!</formula>
    </cfRule>
    <cfRule type="cellIs" dxfId="935" priority="780" operator="equal">
      <formula>"="</formula>
    </cfRule>
    <cfRule type="cellIs" dxfId="934" priority="781" operator="equal">
      <formula>#REF!</formula>
    </cfRule>
  </conditionalFormatting>
  <conditionalFormatting sqref="K110">
    <cfRule type="cellIs" dxfId="933" priority="776" operator="equal">
      <formula>#REF!</formula>
    </cfRule>
    <cfRule type="cellIs" dxfId="932" priority="777" operator="equal">
      <formula>"="</formula>
    </cfRule>
    <cfRule type="cellIs" dxfId="931" priority="778" operator="equal">
      <formula>#REF!</formula>
    </cfRule>
  </conditionalFormatting>
  <conditionalFormatting sqref="K110">
    <cfRule type="cellIs" dxfId="930" priority="772" operator="equal">
      <formula>"В"</formula>
    </cfRule>
    <cfRule type="cellIs" dxfId="929" priority="773" operator="equal">
      <formula>"//"</formula>
    </cfRule>
    <cfRule type="cellIs" dxfId="928" priority="774" operator="equal">
      <formula>"А"</formula>
    </cfRule>
    <cfRule type="cellIs" dxfId="927" priority="775" operator="equal">
      <formula>"Н"</formula>
    </cfRule>
  </conditionalFormatting>
  <conditionalFormatting sqref="I106:J110">
    <cfRule type="cellIs" dxfId="926" priority="769" operator="equal">
      <formula>#REF!</formula>
    </cfRule>
    <cfRule type="cellIs" dxfId="925" priority="770" operator="equal">
      <formula>"="</formula>
    </cfRule>
    <cfRule type="cellIs" dxfId="924" priority="771" operator="equal">
      <formula>#REF!</formula>
    </cfRule>
  </conditionalFormatting>
  <conditionalFormatting sqref="I106:J110">
    <cfRule type="cellIs" dxfId="923" priority="766" operator="equal">
      <formula>#REF!</formula>
    </cfRule>
    <cfRule type="cellIs" dxfId="922" priority="767" operator="equal">
      <formula>"="</formula>
    </cfRule>
    <cfRule type="cellIs" dxfId="921" priority="768" operator="equal">
      <formula>#REF!</formula>
    </cfRule>
  </conditionalFormatting>
  <conditionalFormatting sqref="I106:J110">
    <cfRule type="cellIs" dxfId="920" priority="762" operator="equal">
      <formula>"В"</formula>
    </cfRule>
    <cfRule type="cellIs" dxfId="919" priority="763" operator="equal">
      <formula>"//"</formula>
    </cfRule>
    <cfRule type="cellIs" dxfId="918" priority="764" operator="equal">
      <formula>"А"</formula>
    </cfRule>
    <cfRule type="cellIs" dxfId="917" priority="765" operator="equal">
      <formula>"Н"</formula>
    </cfRule>
  </conditionalFormatting>
  <conditionalFormatting sqref="K114 K116:K117">
    <cfRule type="cellIs" dxfId="916" priority="759" operator="equal">
      <formula>#REF!</formula>
    </cfRule>
    <cfRule type="cellIs" dxfId="915" priority="760" operator="equal">
      <formula>"="</formula>
    </cfRule>
    <cfRule type="cellIs" dxfId="914" priority="761" operator="equal">
      <formula>#REF!</formula>
    </cfRule>
  </conditionalFormatting>
  <conditionalFormatting sqref="K114 K116:K117">
    <cfRule type="cellIs" dxfId="913" priority="756" operator="equal">
      <formula>#REF!</formula>
    </cfRule>
    <cfRule type="cellIs" dxfId="912" priority="757" operator="equal">
      <formula>"="</formula>
    </cfRule>
    <cfRule type="cellIs" dxfId="911" priority="758" operator="equal">
      <formula>#REF!</formula>
    </cfRule>
  </conditionalFormatting>
  <conditionalFormatting sqref="K114 K116:K117">
    <cfRule type="cellIs" dxfId="910" priority="752" operator="equal">
      <formula>"В"</formula>
    </cfRule>
    <cfRule type="cellIs" dxfId="909" priority="753" operator="equal">
      <formula>"//"</formula>
    </cfRule>
    <cfRule type="cellIs" dxfId="908" priority="754" operator="equal">
      <formula>"А"</formula>
    </cfRule>
    <cfRule type="cellIs" dxfId="907" priority="755" operator="equal">
      <formula>"Н"</formula>
    </cfRule>
  </conditionalFormatting>
  <conditionalFormatting sqref="AO107:AP107">
    <cfRule type="cellIs" dxfId="906" priority="749" operator="equal">
      <formula>#REF!</formula>
    </cfRule>
    <cfRule type="cellIs" dxfId="905" priority="750" operator="equal">
      <formula>"="</formula>
    </cfRule>
    <cfRule type="cellIs" dxfId="904" priority="751" operator="equal">
      <formula>#REF!</formula>
    </cfRule>
  </conditionalFormatting>
  <conditionalFormatting sqref="AO107:AP107">
    <cfRule type="cellIs" dxfId="903" priority="746" operator="equal">
      <formula>#REF!</formula>
    </cfRule>
    <cfRule type="cellIs" dxfId="902" priority="747" operator="equal">
      <formula>"="</formula>
    </cfRule>
    <cfRule type="cellIs" dxfId="901" priority="748" operator="equal">
      <formula>#REF!</formula>
    </cfRule>
  </conditionalFormatting>
  <conditionalFormatting sqref="AO107:AP107">
    <cfRule type="cellIs" dxfId="900" priority="742" operator="equal">
      <formula>"В"</formula>
    </cfRule>
    <cfRule type="cellIs" dxfId="899" priority="743" operator="equal">
      <formula>"//"</formula>
    </cfRule>
    <cfRule type="cellIs" dxfId="898" priority="744" operator="equal">
      <formula>"А"</formula>
    </cfRule>
    <cfRule type="cellIs" dxfId="897" priority="745" operator="equal">
      <formula>"Н"</formula>
    </cfRule>
  </conditionalFormatting>
  <conditionalFormatting sqref="AU114:AV118">
    <cfRule type="cellIs" dxfId="896" priority="739" operator="equal">
      <formula>#REF!</formula>
    </cfRule>
    <cfRule type="cellIs" dxfId="895" priority="740" operator="equal">
      <formula>"="</formula>
    </cfRule>
    <cfRule type="cellIs" dxfId="894" priority="741" operator="equal">
      <formula>$P$38</formula>
    </cfRule>
  </conditionalFormatting>
  <conditionalFormatting sqref="AU114:AV118">
    <cfRule type="cellIs" dxfId="893" priority="736" operator="equal">
      <formula>#REF!</formula>
    </cfRule>
    <cfRule type="cellIs" dxfId="892" priority="737" operator="equal">
      <formula>"="</formula>
    </cfRule>
    <cfRule type="cellIs" dxfId="891" priority="738" operator="equal">
      <formula>#REF!</formula>
    </cfRule>
  </conditionalFormatting>
  <conditionalFormatting sqref="AU114:AV118">
    <cfRule type="cellIs" dxfId="890" priority="732" operator="equal">
      <formula>"В"</formula>
    </cfRule>
    <cfRule type="cellIs" dxfId="889" priority="733" operator="equal">
      <formula>"//"</formula>
    </cfRule>
    <cfRule type="cellIs" dxfId="888" priority="734" operator="equal">
      <formula>"А"</formula>
    </cfRule>
    <cfRule type="cellIs" dxfId="887" priority="735" operator="equal">
      <formula>"Н"</formula>
    </cfRule>
  </conditionalFormatting>
  <conditionalFormatting sqref="AO114:AP118">
    <cfRule type="cellIs" dxfId="886" priority="729" operator="equal">
      <formula>#REF!</formula>
    </cfRule>
    <cfRule type="cellIs" dxfId="885" priority="730" operator="equal">
      <formula>"="</formula>
    </cfRule>
    <cfRule type="cellIs" dxfId="884" priority="731" operator="equal">
      <formula>#REF!</formula>
    </cfRule>
  </conditionalFormatting>
  <conditionalFormatting sqref="AO114:AP118">
    <cfRule type="cellIs" dxfId="883" priority="726" operator="equal">
      <formula>#REF!</formula>
    </cfRule>
    <cfRule type="cellIs" dxfId="882" priority="727" operator="equal">
      <formula>"="</formula>
    </cfRule>
    <cfRule type="cellIs" dxfId="881" priority="728" operator="equal">
      <formula>#REF!</formula>
    </cfRule>
  </conditionalFormatting>
  <conditionalFormatting sqref="AO114:AP118">
    <cfRule type="cellIs" dxfId="880" priority="722" operator="equal">
      <formula>"В"</formula>
    </cfRule>
    <cfRule type="cellIs" dxfId="879" priority="723" operator="equal">
      <formula>"//"</formula>
    </cfRule>
    <cfRule type="cellIs" dxfId="878" priority="724" operator="equal">
      <formula>"А"</formula>
    </cfRule>
    <cfRule type="cellIs" dxfId="877" priority="725" operator="equal">
      <formula>"Н"</formula>
    </cfRule>
  </conditionalFormatting>
  <conditionalFormatting sqref="AK115:AN116">
    <cfRule type="cellIs" dxfId="876" priority="719" operator="equal">
      <formula>#REF!</formula>
    </cfRule>
    <cfRule type="cellIs" dxfId="875" priority="720" operator="equal">
      <formula>"="</formula>
    </cfRule>
    <cfRule type="cellIs" dxfId="874" priority="721" operator="equal">
      <formula>#REF!</formula>
    </cfRule>
  </conditionalFormatting>
  <conditionalFormatting sqref="AK115:AN116">
    <cfRule type="cellIs" dxfId="873" priority="716" operator="equal">
      <formula>#REF!</formula>
    </cfRule>
    <cfRule type="cellIs" dxfId="872" priority="717" operator="equal">
      <formula>"="</formula>
    </cfRule>
    <cfRule type="cellIs" dxfId="871" priority="718" operator="equal">
      <formula>#REF!</formula>
    </cfRule>
  </conditionalFormatting>
  <conditionalFormatting sqref="AK115:AN116">
    <cfRule type="cellIs" dxfId="870" priority="712" operator="equal">
      <formula>"В"</formula>
    </cfRule>
    <cfRule type="cellIs" dxfId="869" priority="713" operator="equal">
      <formula>"//"</formula>
    </cfRule>
    <cfRule type="cellIs" dxfId="868" priority="714" operator="equal">
      <formula>"А"</formula>
    </cfRule>
    <cfRule type="cellIs" dxfId="867" priority="715" operator="equal">
      <formula>"Н"</formula>
    </cfRule>
  </conditionalFormatting>
  <conditionalFormatting sqref="U122:V123">
    <cfRule type="cellIs" dxfId="866" priority="709" operator="equal">
      <formula>#REF!</formula>
    </cfRule>
    <cfRule type="cellIs" dxfId="865" priority="710" operator="equal">
      <formula>"="</formula>
    </cfRule>
    <cfRule type="cellIs" dxfId="864" priority="711" operator="equal">
      <formula>#REF!</formula>
    </cfRule>
  </conditionalFormatting>
  <conditionalFormatting sqref="U122:V123">
    <cfRule type="cellIs" dxfId="863" priority="706" operator="equal">
      <formula>#REF!</formula>
    </cfRule>
    <cfRule type="cellIs" dxfId="862" priority="707" operator="equal">
      <formula>"="</formula>
    </cfRule>
    <cfRule type="cellIs" dxfId="861" priority="708" operator="equal">
      <formula>#REF!</formula>
    </cfRule>
  </conditionalFormatting>
  <conditionalFormatting sqref="U122:V123">
    <cfRule type="cellIs" dxfId="860" priority="702" operator="equal">
      <formula>"В"</formula>
    </cfRule>
    <cfRule type="cellIs" dxfId="859" priority="703" operator="equal">
      <formula>"//"</formula>
    </cfRule>
    <cfRule type="cellIs" dxfId="858" priority="704" operator="equal">
      <formula>"А"</formula>
    </cfRule>
    <cfRule type="cellIs" dxfId="857" priority="705" operator="equal">
      <formula>"Н"</formula>
    </cfRule>
  </conditionalFormatting>
  <conditionalFormatting sqref="AD122:AE123">
    <cfRule type="cellIs" dxfId="856" priority="699" operator="equal">
      <formula>#REF!</formula>
    </cfRule>
    <cfRule type="cellIs" dxfId="855" priority="700" operator="equal">
      <formula>"="</formula>
    </cfRule>
    <cfRule type="cellIs" dxfId="854" priority="701" operator="equal">
      <formula>#REF!</formula>
    </cfRule>
  </conditionalFormatting>
  <conditionalFormatting sqref="AD122:AE123">
    <cfRule type="cellIs" dxfId="853" priority="696" operator="equal">
      <formula>#REF!</formula>
    </cfRule>
    <cfRule type="cellIs" dxfId="852" priority="697" operator="equal">
      <formula>"="</formula>
    </cfRule>
    <cfRule type="cellIs" dxfId="851" priority="698" operator="equal">
      <formula>#REF!</formula>
    </cfRule>
  </conditionalFormatting>
  <conditionalFormatting sqref="AD122:AE123">
    <cfRule type="cellIs" dxfId="850" priority="692" operator="equal">
      <formula>"В"</formula>
    </cfRule>
    <cfRule type="cellIs" dxfId="849" priority="693" operator="equal">
      <formula>"//"</formula>
    </cfRule>
    <cfRule type="cellIs" dxfId="848" priority="694" operator="equal">
      <formula>"А"</formula>
    </cfRule>
    <cfRule type="cellIs" dxfId="847" priority="695" operator="equal">
      <formula>"Н"</formula>
    </cfRule>
  </conditionalFormatting>
  <conditionalFormatting sqref="AB122:AC123">
    <cfRule type="cellIs" dxfId="846" priority="689" operator="equal">
      <formula>#REF!</formula>
    </cfRule>
    <cfRule type="cellIs" dxfId="845" priority="690" operator="equal">
      <formula>"="</formula>
    </cfRule>
    <cfRule type="cellIs" dxfId="844" priority="691" operator="equal">
      <formula>#REF!</formula>
    </cfRule>
  </conditionalFormatting>
  <conditionalFormatting sqref="AB122:AC123">
    <cfRule type="cellIs" dxfId="843" priority="686" operator="equal">
      <formula>#REF!</formula>
    </cfRule>
    <cfRule type="cellIs" dxfId="842" priority="687" operator="equal">
      <formula>"="</formula>
    </cfRule>
    <cfRule type="cellIs" dxfId="841" priority="688" operator="equal">
      <formula>#REF!</formula>
    </cfRule>
  </conditionalFormatting>
  <conditionalFormatting sqref="AB122:AC123">
    <cfRule type="cellIs" dxfId="840" priority="682" operator="equal">
      <formula>"В"</formula>
    </cfRule>
    <cfRule type="cellIs" dxfId="839" priority="683" operator="equal">
      <formula>"//"</formula>
    </cfRule>
    <cfRule type="cellIs" dxfId="838" priority="684" operator="equal">
      <formula>"А"</formula>
    </cfRule>
    <cfRule type="cellIs" dxfId="837" priority="685" operator="equal">
      <formula>"Н"</formula>
    </cfRule>
  </conditionalFormatting>
  <conditionalFormatting sqref="AB122:AC123">
    <cfRule type="cellIs" dxfId="836" priority="678" operator="equal">
      <formula>"В"</formula>
    </cfRule>
    <cfRule type="cellIs" dxfId="835" priority="679" operator="equal">
      <formula>"//"</formula>
    </cfRule>
    <cfRule type="cellIs" dxfId="834" priority="680" operator="equal">
      <formula>"А"</formula>
    </cfRule>
    <cfRule type="cellIs" dxfId="833" priority="681" operator="equal">
      <formula>"Н"</formula>
    </cfRule>
  </conditionalFormatting>
  <conditionalFormatting sqref="AU122:AV123">
    <cfRule type="cellIs" dxfId="832" priority="675" operator="equal">
      <formula>#REF!</formula>
    </cfRule>
    <cfRule type="cellIs" dxfId="831" priority="676" operator="equal">
      <formula>"="</formula>
    </cfRule>
    <cfRule type="cellIs" dxfId="830" priority="677" operator="equal">
      <formula>#REF!</formula>
    </cfRule>
  </conditionalFormatting>
  <conditionalFormatting sqref="AU122:AV123">
    <cfRule type="cellIs" dxfId="829" priority="672" operator="equal">
      <formula>#REF!</formula>
    </cfRule>
    <cfRule type="cellIs" dxfId="828" priority="673" operator="equal">
      <formula>"="</formula>
    </cfRule>
    <cfRule type="cellIs" dxfId="827" priority="674" operator="equal">
      <formula>#REF!</formula>
    </cfRule>
  </conditionalFormatting>
  <conditionalFormatting sqref="AU122:AV123">
    <cfRule type="cellIs" dxfId="826" priority="668" operator="equal">
      <formula>"В"</formula>
    </cfRule>
    <cfRule type="cellIs" dxfId="825" priority="669" operator="equal">
      <formula>"//"</formula>
    </cfRule>
    <cfRule type="cellIs" dxfId="824" priority="670" operator="equal">
      <formula>"А"</formula>
    </cfRule>
    <cfRule type="cellIs" dxfId="823" priority="671" operator="equal">
      <formula>"Н"</formula>
    </cfRule>
  </conditionalFormatting>
  <conditionalFormatting sqref="AU122:AV123">
    <cfRule type="cellIs" dxfId="822" priority="665" operator="equal">
      <formula>#REF!</formula>
    </cfRule>
    <cfRule type="cellIs" dxfId="821" priority="666" operator="equal">
      <formula>"="</formula>
    </cfRule>
    <cfRule type="cellIs" dxfId="820" priority="667" operator="equal">
      <formula>#REF!</formula>
    </cfRule>
  </conditionalFormatting>
  <conditionalFormatting sqref="AU122:AV123">
    <cfRule type="cellIs" dxfId="819" priority="662" operator="equal">
      <formula>#REF!</formula>
    </cfRule>
    <cfRule type="cellIs" dxfId="818" priority="663" operator="equal">
      <formula>"="</formula>
    </cfRule>
    <cfRule type="cellIs" dxfId="817" priority="664" operator="equal">
      <formula>#REF!</formula>
    </cfRule>
  </conditionalFormatting>
  <conditionalFormatting sqref="AU122:AV123">
    <cfRule type="cellIs" dxfId="816" priority="658" operator="equal">
      <formula>"В"</formula>
    </cfRule>
    <cfRule type="cellIs" dxfId="815" priority="659" operator="equal">
      <formula>"//"</formula>
    </cfRule>
    <cfRule type="cellIs" dxfId="814" priority="660" operator="equal">
      <formula>"А"</formula>
    </cfRule>
    <cfRule type="cellIs" dxfId="813" priority="661" operator="equal">
      <formula>"Н"</formula>
    </cfRule>
  </conditionalFormatting>
  <conditionalFormatting sqref="AO122:AP123 AK123:AO123">
    <cfRule type="cellIs" dxfId="812" priority="655" operator="equal">
      <formula>#REF!</formula>
    </cfRule>
    <cfRule type="cellIs" dxfId="811" priority="656" operator="equal">
      <formula>"="</formula>
    </cfRule>
    <cfRule type="cellIs" dxfId="810" priority="657" operator="equal">
      <formula>#REF!</formula>
    </cfRule>
  </conditionalFormatting>
  <conditionalFormatting sqref="AO122:AP123 AK123:AO123">
    <cfRule type="cellIs" dxfId="809" priority="652" operator="equal">
      <formula>#REF!</formula>
    </cfRule>
    <cfRule type="cellIs" dxfId="808" priority="653" operator="equal">
      <formula>"="</formula>
    </cfRule>
    <cfRule type="cellIs" dxfId="807" priority="654" operator="equal">
      <formula>#REF!</formula>
    </cfRule>
  </conditionalFormatting>
  <conditionalFormatting sqref="AO122:AP123 AK123:AO123">
    <cfRule type="cellIs" dxfId="806" priority="648" operator="equal">
      <formula>"В"</formula>
    </cfRule>
    <cfRule type="cellIs" dxfId="805" priority="649" operator="equal">
      <formula>"//"</formula>
    </cfRule>
    <cfRule type="cellIs" dxfId="804" priority="650" operator="equal">
      <formula>"А"</formula>
    </cfRule>
    <cfRule type="cellIs" dxfId="803" priority="651" operator="equal">
      <formula>"Н"</formula>
    </cfRule>
  </conditionalFormatting>
  <conditionalFormatting sqref="AO122:AP123 AK123:AO123">
    <cfRule type="cellIs" dxfId="802" priority="644" operator="equal">
      <formula>"В"</formula>
    </cfRule>
    <cfRule type="cellIs" dxfId="801" priority="645" operator="equal">
      <formula>"//"</formula>
    </cfRule>
    <cfRule type="cellIs" dxfId="800" priority="646" operator="equal">
      <formula>"А"</formula>
    </cfRule>
    <cfRule type="cellIs" dxfId="799" priority="647" operator="equal">
      <formula>"Н"</formula>
    </cfRule>
  </conditionalFormatting>
  <conditionalFormatting sqref="B127:C129">
    <cfRule type="cellIs" dxfId="798" priority="641" operator="equal">
      <formula>#REF!</formula>
    </cfRule>
    <cfRule type="cellIs" dxfId="797" priority="642" operator="equal">
      <formula>"="</formula>
    </cfRule>
    <cfRule type="cellIs" dxfId="796" priority="643" operator="equal">
      <formula>#REF!</formula>
    </cfRule>
  </conditionalFormatting>
  <conditionalFormatting sqref="B127:C129">
    <cfRule type="cellIs" dxfId="795" priority="638" operator="equal">
      <formula>#REF!</formula>
    </cfRule>
    <cfRule type="cellIs" dxfId="794" priority="639" operator="equal">
      <formula>"="</formula>
    </cfRule>
    <cfRule type="cellIs" dxfId="793" priority="640" operator="equal">
      <formula>#REF!</formula>
    </cfRule>
  </conditionalFormatting>
  <conditionalFormatting sqref="B127:C129">
    <cfRule type="cellIs" dxfId="792" priority="634" operator="equal">
      <formula>"В"</formula>
    </cfRule>
    <cfRule type="cellIs" dxfId="791" priority="635" operator="equal">
      <formula>"//"</formula>
    </cfRule>
    <cfRule type="cellIs" dxfId="790" priority="636" operator="equal">
      <formula>"А"</formula>
    </cfRule>
    <cfRule type="cellIs" dxfId="789" priority="637" operator="equal">
      <formula>"Н"</formula>
    </cfRule>
  </conditionalFormatting>
  <conditionalFormatting sqref="U127:V129">
    <cfRule type="cellIs" dxfId="788" priority="631" operator="equal">
      <formula>#REF!</formula>
    </cfRule>
    <cfRule type="cellIs" dxfId="787" priority="632" operator="equal">
      <formula>"="</formula>
    </cfRule>
    <cfRule type="cellIs" dxfId="786" priority="633" operator="equal">
      <formula>#REF!</formula>
    </cfRule>
  </conditionalFormatting>
  <conditionalFormatting sqref="U127:V129">
    <cfRule type="cellIs" dxfId="785" priority="628" operator="equal">
      <formula>#REF!</formula>
    </cfRule>
    <cfRule type="cellIs" dxfId="784" priority="629" operator="equal">
      <formula>"="</formula>
    </cfRule>
    <cfRule type="cellIs" dxfId="783" priority="630" operator="equal">
      <formula>#REF!</formula>
    </cfRule>
  </conditionalFormatting>
  <conditionalFormatting sqref="U127:V129">
    <cfRule type="cellIs" dxfId="782" priority="624" operator="equal">
      <formula>"В"</formula>
    </cfRule>
    <cfRule type="cellIs" dxfId="781" priority="625" operator="equal">
      <formula>"//"</formula>
    </cfRule>
    <cfRule type="cellIs" dxfId="780" priority="626" operator="equal">
      <formula>"А"</formula>
    </cfRule>
    <cfRule type="cellIs" dxfId="779" priority="627" operator="equal">
      <formula>"Н"</formula>
    </cfRule>
  </conditionalFormatting>
  <conditionalFormatting sqref="U127:V129">
    <cfRule type="cellIs" dxfId="778" priority="621" operator="equal">
      <formula>#REF!</formula>
    </cfRule>
    <cfRule type="cellIs" dxfId="777" priority="622" operator="equal">
      <formula>"="</formula>
    </cfRule>
    <cfRule type="cellIs" dxfId="776" priority="623" operator="equal">
      <formula>#REF!</formula>
    </cfRule>
  </conditionalFormatting>
  <conditionalFormatting sqref="U127:V129">
    <cfRule type="cellIs" dxfId="775" priority="618" operator="equal">
      <formula>#REF!</formula>
    </cfRule>
    <cfRule type="cellIs" dxfId="774" priority="619" operator="equal">
      <formula>"="</formula>
    </cfRule>
    <cfRule type="cellIs" dxfId="773" priority="620" operator="equal">
      <formula>#REF!</formula>
    </cfRule>
  </conditionalFormatting>
  <conditionalFormatting sqref="U127:V129">
    <cfRule type="cellIs" dxfId="772" priority="614" operator="equal">
      <formula>"В"</formula>
    </cfRule>
    <cfRule type="cellIs" dxfId="771" priority="615" operator="equal">
      <formula>"//"</formula>
    </cfRule>
    <cfRule type="cellIs" dxfId="770" priority="616" operator="equal">
      <formula>"А"</formula>
    </cfRule>
    <cfRule type="cellIs" dxfId="769" priority="617" operator="equal">
      <formula>"Н"</formula>
    </cfRule>
  </conditionalFormatting>
  <conditionalFormatting sqref="AU127:AV129">
    <cfRule type="cellIs" dxfId="768" priority="611" operator="equal">
      <formula>#REF!</formula>
    </cfRule>
    <cfRule type="cellIs" dxfId="767" priority="612" operator="equal">
      <formula>"="</formula>
    </cfRule>
    <cfRule type="cellIs" dxfId="766" priority="613" operator="equal">
      <formula>#REF!</formula>
    </cfRule>
  </conditionalFormatting>
  <conditionalFormatting sqref="AU127:AV129">
    <cfRule type="cellIs" dxfId="765" priority="608" operator="equal">
      <formula>#REF!</formula>
    </cfRule>
    <cfRule type="cellIs" dxfId="764" priority="609" operator="equal">
      <formula>"="</formula>
    </cfRule>
    <cfRule type="cellIs" dxfId="763" priority="610" operator="equal">
      <formula>#REF!</formula>
    </cfRule>
  </conditionalFormatting>
  <conditionalFormatting sqref="AU127:AV129">
    <cfRule type="cellIs" dxfId="762" priority="604" operator="equal">
      <formula>"В"</formula>
    </cfRule>
    <cfRule type="cellIs" dxfId="761" priority="605" operator="equal">
      <formula>"//"</formula>
    </cfRule>
    <cfRule type="cellIs" dxfId="760" priority="606" operator="equal">
      <formula>"А"</formula>
    </cfRule>
    <cfRule type="cellIs" dxfId="759" priority="607" operator="equal">
      <formula>"Н"</formula>
    </cfRule>
  </conditionalFormatting>
  <conditionalFormatting sqref="AU127:AV129">
    <cfRule type="cellIs" dxfId="758" priority="601" operator="equal">
      <formula>#REF!</formula>
    </cfRule>
    <cfRule type="cellIs" dxfId="757" priority="602" operator="equal">
      <formula>"="</formula>
    </cfRule>
    <cfRule type="cellIs" dxfId="756" priority="603" operator="equal">
      <formula>#REF!</formula>
    </cfRule>
  </conditionalFormatting>
  <conditionalFormatting sqref="AU127:AV129">
    <cfRule type="cellIs" dxfId="755" priority="598" operator="equal">
      <formula>#REF!</formula>
    </cfRule>
    <cfRule type="cellIs" dxfId="754" priority="599" operator="equal">
      <formula>"="</formula>
    </cfRule>
    <cfRule type="cellIs" dxfId="753" priority="600" operator="equal">
      <formula>#REF!</formula>
    </cfRule>
  </conditionalFormatting>
  <conditionalFormatting sqref="AU127:AV129">
    <cfRule type="cellIs" dxfId="752" priority="594" operator="equal">
      <formula>"В"</formula>
    </cfRule>
    <cfRule type="cellIs" dxfId="751" priority="595" operator="equal">
      <formula>"//"</formula>
    </cfRule>
    <cfRule type="cellIs" dxfId="750" priority="596" operator="equal">
      <formula>"А"</formula>
    </cfRule>
    <cfRule type="cellIs" dxfId="749" priority="597" operator="equal">
      <formula>"Н"</formula>
    </cfRule>
  </conditionalFormatting>
  <conditionalFormatting sqref="AQ129:AT129">
    <cfRule type="cellIs" dxfId="748" priority="591" operator="equal">
      <formula>#REF!</formula>
    </cfRule>
    <cfRule type="cellIs" dxfId="747" priority="592" operator="equal">
      <formula>"="</formula>
    </cfRule>
    <cfRule type="cellIs" dxfId="746" priority="593" operator="equal">
      <formula>#REF!</formula>
    </cfRule>
  </conditionalFormatting>
  <conditionalFormatting sqref="AQ129:AT129">
    <cfRule type="cellIs" dxfId="745" priority="588" operator="equal">
      <formula>#REF!</formula>
    </cfRule>
    <cfRule type="cellIs" dxfId="744" priority="589" operator="equal">
      <formula>"="</formula>
    </cfRule>
    <cfRule type="cellIs" dxfId="743" priority="590" operator="equal">
      <formula>#REF!</formula>
    </cfRule>
  </conditionalFormatting>
  <conditionalFormatting sqref="AQ129:AT129">
    <cfRule type="cellIs" dxfId="742" priority="584" operator="equal">
      <formula>"В"</formula>
    </cfRule>
    <cfRule type="cellIs" dxfId="741" priority="585" operator="equal">
      <formula>"//"</formula>
    </cfRule>
    <cfRule type="cellIs" dxfId="740" priority="586" operator="equal">
      <formula>"А"</formula>
    </cfRule>
    <cfRule type="cellIs" dxfId="739" priority="587" operator="equal">
      <formula>"Н"</formula>
    </cfRule>
  </conditionalFormatting>
  <conditionalFormatting sqref="AO127:AP128">
    <cfRule type="cellIs" dxfId="738" priority="581" operator="equal">
      <formula>#REF!</formula>
    </cfRule>
    <cfRule type="cellIs" dxfId="737" priority="582" operator="equal">
      <formula>"="</formula>
    </cfRule>
    <cfRule type="cellIs" dxfId="736" priority="583" operator="equal">
      <formula>#REF!</formula>
    </cfRule>
  </conditionalFormatting>
  <conditionalFormatting sqref="AO127:AP128">
    <cfRule type="cellIs" dxfId="735" priority="578" operator="equal">
      <formula>#REF!</formula>
    </cfRule>
    <cfRule type="cellIs" dxfId="734" priority="579" operator="equal">
      <formula>"="</formula>
    </cfRule>
    <cfRule type="cellIs" dxfId="733" priority="580" operator="equal">
      <formula>#REF!</formula>
    </cfRule>
  </conditionalFormatting>
  <conditionalFormatting sqref="AO127:AP128">
    <cfRule type="cellIs" dxfId="732" priority="574" operator="equal">
      <formula>"В"</formula>
    </cfRule>
    <cfRule type="cellIs" dxfId="731" priority="575" operator="equal">
      <formula>"//"</formula>
    </cfRule>
    <cfRule type="cellIs" dxfId="730" priority="576" operator="equal">
      <formula>"А"</formula>
    </cfRule>
    <cfRule type="cellIs" dxfId="729" priority="577" operator="equal">
      <formula>"Н"</formula>
    </cfRule>
  </conditionalFormatting>
  <conditionalFormatting sqref="AK128:AN128">
    <cfRule type="cellIs" dxfId="728" priority="571" operator="equal">
      <formula>#REF!</formula>
    </cfRule>
    <cfRule type="cellIs" dxfId="727" priority="572" operator="equal">
      <formula>"="</formula>
    </cfRule>
    <cfRule type="cellIs" dxfId="726" priority="573" operator="equal">
      <formula>#REF!</formula>
    </cfRule>
  </conditionalFormatting>
  <conditionalFormatting sqref="AK128:AN128">
    <cfRule type="cellIs" dxfId="725" priority="568" operator="equal">
      <formula>#REF!</formula>
    </cfRule>
    <cfRule type="cellIs" dxfId="724" priority="569" operator="equal">
      <formula>"="</formula>
    </cfRule>
    <cfRule type="cellIs" dxfId="723" priority="570" operator="equal">
      <formula>#REF!</formula>
    </cfRule>
  </conditionalFormatting>
  <conditionalFormatting sqref="AK128:AN128">
    <cfRule type="cellIs" dxfId="722" priority="564" operator="equal">
      <formula>"В"</formula>
    </cfRule>
    <cfRule type="cellIs" dxfId="721" priority="565" operator="equal">
      <formula>"//"</formula>
    </cfRule>
    <cfRule type="cellIs" dxfId="720" priority="566" operator="equal">
      <formula>"А"</formula>
    </cfRule>
    <cfRule type="cellIs" dxfId="719" priority="567" operator="equal">
      <formula>"Н"</formula>
    </cfRule>
  </conditionalFormatting>
  <conditionalFormatting sqref="AK129:AN129">
    <cfRule type="cellIs" dxfId="718" priority="561" operator="equal">
      <formula>#REF!</formula>
    </cfRule>
    <cfRule type="cellIs" dxfId="717" priority="562" operator="equal">
      <formula>"="</formula>
    </cfRule>
    <cfRule type="cellIs" dxfId="716" priority="563" operator="equal">
      <formula>#REF!</formula>
    </cfRule>
  </conditionalFormatting>
  <conditionalFormatting sqref="AK129:AN129">
    <cfRule type="cellIs" dxfId="715" priority="558" operator="equal">
      <formula>#REF!</formula>
    </cfRule>
    <cfRule type="cellIs" dxfId="714" priority="559" operator="equal">
      <formula>"="</formula>
    </cfRule>
    <cfRule type="cellIs" dxfId="713" priority="560" operator="equal">
      <formula>#REF!</formula>
    </cfRule>
  </conditionalFormatting>
  <conditionalFormatting sqref="AK129:AN129">
    <cfRule type="cellIs" dxfId="712" priority="554" operator="equal">
      <formula>"В"</formula>
    </cfRule>
    <cfRule type="cellIs" dxfId="711" priority="555" operator="equal">
      <formula>"//"</formula>
    </cfRule>
    <cfRule type="cellIs" dxfId="710" priority="556" operator="equal">
      <formula>"А"</formula>
    </cfRule>
    <cfRule type="cellIs" dxfId="709" priority="557" operator="equal">
      <formula>"Н"</formula>
    </cfRule>
  </conditionalFormatting>
  <conditionalFormatting sqref="AD127:AE129">
    <cfRule type="cellIs" dxfId="708" priority="551" operator="equal">
      <formula>#REF!</formula>
    </cfRule>
    <cfRule type="cellIs" dxfId="707" priority="552" operator="equal">
      <formula>"="</formula>
    </cfRule>
    <cfRule type="cellIs" dxfId="706" priority="553" operator="equal">
      <formula>#REF!</formula>
    </cfRule>
  </conditionalFormatting>
  <conditionalFormatting sqref="AD127:AE129">
    <cfRule type="cellIs" dxfId="705" priority="548" operator="equal">
      <formula>#REF!</formula>
    </cfRule>
    <cfRule type="cellIs" dxfId="704" priority="549" operator="equal">
      <formula>"="</formula>
    </cfRule>
    <cfRule type="cellIs" dxfId="703" priority="550" operator="equal">
      <formula>#REF!</formula>
    </cfRule>
  </conditionalFormatting>
  <conditionalFormatting sqref="AD127:AE129">
    <cfRule type="cellIs" dxfId="702" priority="544" operator="equal">
      <formula>"В"</formula>
    </cfRule>
    <cfRule type="cellIs" dxfId="701" priority="545" operator="equal">
      <formula>"//"</formula>
    </cfRule>
    <cfRule type="cellIs" dxfId="700" priority="546" operator="equal">
      <formula>"А"</formula>
    </cfRule>
    <cfRule type="cellIs" dxfId="699" priority="547" operator="equal">
      <formula>"Н"</formula>
    </cfRule>
  </conditionalFormatting>
  <conditionalFormatting sqref="AB127:AC129">
    <cfRule type="cellIs" dxfId="698" priority="541" operator="equal">
      <formula>#REF!</formula>
    </cfRule>
    <cfRule type="cellIs" dxfId="697" priority="542" operator="equal">
      <formula>"="</formula>
    </cfRule>
    <cfRule type="cellIs" dxfId="696" priority="543" operator="equal">
      <formula>#REF!</formula>
    </cfRule>
  </conditionalFormatting>
  <conditionalFormatting sqref="AB127:AC129">
    <cfRule type="cellIs" dxfId="695" priority="538" operator="equal">
      <formula>#REF!</formula>
    </cfRule>
    <cfRule type="cellIs" dxfId="694" priority="539" operator="equal">
      <formula>"="</formula>
    </cfRule>
    <cfRule type="cellIs" dxfId="693" priority="540" operator="equal">
      <formula>#REF!</formula>
    </cfRule>
  </conditionalFormatting>
  <conditionalFormatting sqref="AB127:AC129">
    <cfRule type="cellIs" dxfId="692" priority="534" operator="equal">
      <formula>"В"</formula>
    </cfRule>
    <cfRule type="cellIs" dxfId="691" priority="535" operator="equal">
      <formula>"//"</formula>
    </cfRule>
    <cfRule type="cellIs" dxfId="690" priority="536" operator="equal">
      <formula>"А"</formula>
    </cfRule>
    <cfRule type="cellIs" dxfId="689" priority="537" operator="equal">
      <formula>"Н"</formula>
    </cfRule>
  </conditionalFormatting>
  <conditionalFormatting sqref="AB127:AC129">
    <cfRule type="cellIs" dxfId="688" priority="531" operator="equal">
      <formula>#REF!</formula>
    </cfRule>
    <cfRule type="cellIs" dxfId="687" priority="532" operator="equal">
      <formula>"="</formula>
    </cfRule>
    <cfRule type="cellIs" dxfId="686" priority="533" operator="equal">
      <formula>#REF!</formula>
    </cfRule>
  </conditionalFormatting>
  <conditionalFormatting sqref="AB127:AC129">
    <cfRule type="cellIs" dxfId="685" priority="528" operator="equal">
      <formula>#REF!</formula>
    </cfRule>
    <cfRule type="cellIs" dxfId="684" priority="529" operator="equal">
      <formula>"="</formula>
    </cfRule>
    <cfRule type="cellIs" dxfId="683" priority="530" operator="equal">
      <formula>#REF!</formula>
    </cfRule>
  </conditionalFormatting>
  <conditionalFormatting sqref="AB127:AC129">
    <cfRule type="cellIs" dxfId="682" priority="524" operator="equal">
      <formula>"В"</formula>
    </cfRule>
    <cfRule type="cellIs" dxfId="681" priority="525" operator="equal">
      <formula>"//"</formula>
    </cfRule>
    <cfRule type="cellIs" dxfId="680" priority="526" operator="equal">
      <formula>"А"</formula>
    </cfRule>
    <cfRule type="cellIs" dxfId="679" priority="527" operator="equal">
      <formula>"Н"</formula>
    </cfRule>
  </conditionalFormatting>
  <conditionalFormatting sqref="AB127:AC129">
    <cfRule type="cellIs" dxfId="678" priority="520" operator="equal">
      <formula>"В"</formula>
    </cfRule>
    <cfRule type="cellIs" dxfId="677" priority="521" operator="equal">
      <formula>"//"</formula>
    </cfRule>
    <cfRule type="cellIs" dxfId="676" priority="522" operator="equal">
      <formula>"А"</formula>
    </cfRule>
    <cfRule type="cellIs" dxfId="675" priority="523" operator="equal">
      <formula>"Н"</formula>
    </cfRule>
  </conditionalFormatting>
  <conditionalFormatting sqref="B133:C134">
    <cfRule type="cellIs" dxfId="674" priority="517" operator="equal">
      <formula>#REF!</formula>
    </cfRule>
    <cfRule type="cellIs" dxfId="673" priority="518" operator="equal">
      <formula>"="</formula>
    </cfRule>
    <cfRule type="cellIs" dxfId="672" priority="519" operator="equal">
      <formula>#REF!</formula>
    </cfRule>
  </conditionalFormatting>
  <conditionalFormatting sqref="B133:C134">
    <cfRule type="cellIs" dxfId="671" priority="514" operator="equal">
      <formula>#REF!</formula>
    </cfRule>
    <cfRule type="cellIs" dxfId="670" priority="515" operator="equal">
      <formula>"="</formula>
    </cfRule>
    <cfRule type="cellIs" dxfId="669" priority="516" operator="equal">
      <formula>#REF!</formula>
    </cfRule>
  </conditionalFormatting>
  <conditionalFormatting sqref="B133:C134">
    <cfRule type="cellIs" dxfId="668" priority="510" operator="equal">
      <formula>"В"</formula>
    </cfRule>
    <cfRule type="cellIs" dxfId="667" priority="511" operator="equal">
      <formula>"//"</formula>
    </cfRule>
    <cfRule type="cellIs" dxfId="666" priority="512" operator="equal">
      <formula>"А"</formula>
    </cfRule>
    <cfRule type="cellIs" dxfId="665" priority="513" operator="equal">
      <formula>"Н"</formula>
    </cfRule>
  </conditionalFormatting>
  <conditionalFormatting sqref="U133:V134">
    <cfRule type="cellIs" dxfId="664" priority="507" operator="equal">
      <formula>#REF!</formula>
    </cfRule>
    <cfRule type="cellIs" dxfId="663" priority="508" operator="equal">
      <formula>"="</formula>
    </cfRule>
    <cfRule type="cellIs" dxfId="662" priority="509" operator="equal">
      <formula>#REF!</formula>
    </cfRule>
  </conditionalFormatting>
  <conditionalFormatting sqref="U133:V134">
    <cfRule type="cellIs" dxfId="661" priority="504" operator="equal">
      <formula>#REF!</formula>
    </cfRule>
    <cfRule type="cellIs" dxfId="660" priority="505" operator="equal">
      <formula>"="</formula>
    </cfRule>
    <cfRule type="cellIs" dxfId="659" priority="506" operator="equal">
      <formula>#REF!</formula>
    </cfRule>
  </conditionalFormatting>
  <conditionalFormatting sqref="U133:V134">
    <cfRule type="cellIs" dxfId="658" priority="500" operator="equal">
      <formula>"В"</formula>
    </cfRule>
    <cfRule type="cellIs" dxfId="657" priority="501" operator="equal">
      <formula>"//"</formula>
    </cfRule>
    <cfRule type="cellIs" dxfId="656" priority="502" operator="equal">
      <formula>"А"</formula>
    </cfRule>
    <cfRule type="cellIs" dxfId="655" priority="503" operator="equal">
      <formula>"Н"</formula>
    </cfRule>
  </conditionalFormatting>
  <conditionalFormatting sqref="AD133:AE134">
    <cfRule type="cellIs" dxfId="654" priority="497" operator="equal">
      <formula>#REF!</formula>
    </cfRule>
    <cfRule type="cellIs" dxfId="653" priority="498" operator="equal">
      <formula>"="</formula>
    </cfRule>
    <cfRule type="cellIs" dxfId="652" priority="499" operator="equal">
      <formula>#REF!</formula>
    </cfRule>
  </conditionalFormatting>
  <conditionalFormatting sqref="AD133:AE134">
    <cfRule type="cellIs" dxfId="651" priority="494" operator="equal">
      <formula>#REF!</formula>
    </cfRule>
    <cfRule type="cellIs" dxfId="650" priority="495" operator="equal">
      <formula>"="</formula>
    </cfRule>
    <cfRule type="cellIs" dxfId="649" priority="496" operator="equal">
      <formula>#REF!</formula>
    </cfRule>
  </conditionalFormatting>
  <conditionalFormatting sqref="AD133:AE134">
    <cfRule type="cellIs" dxfId="648" priority="490" operator="equal">
      <formula>"В"</formula>
    </cfRule>
    <cfRule type="cellIs" dxfId="647" priority="491" operator="equal">
      <formula>"//"</formula>
    </cfRule>
    <cfRule type="cellIs" dxfId="646" priority="492" operator="equal">
      <formula>"А"</formula>
    </cfRule>
    <cfRule type="cellIs" dxfId="645" priority="493" operator="equal">
      <formula>"Н"</formula>
    </cfRule>
  </conditionalFormatting>
  <conditionalFormatting sqref="AB133:AB134">
    <cfRule type="cellIs" dxfId="644" priority="487" operator="equal">
      <formula>#REF!</formula>
    </cfRule>
    <cfRule type="cellIs" dxfId="643" priority="488" operator="equal">
      <formula>"="</formula>
    </cfRule>
    <cfRule type="cellIs" dxfId="642" priority="489" operator="equal">
      <formula>#REF!</formula>
    </cfRule>
  </conditionalFormatting>
  <conditionalFormatting sqref="AB133:AB134">
    <cfRule type="cellIs" dxfId="641" priority="484" operator="equal">
      <formula>#REF!</formula>
    </cfRule>
    <cfRule type="cellIs" dxfId="640" priority="485" operator="equal">
      <formula>"="</formula>
    </cfRule>
    <cfRule type="cellIs" dxfId="639" priority="486" operator="equal">
      <formula>#REF!</formula>
    </cfRule>
  </conditionalFormatting>
  <conditionalFormatting sqref="AB133:AB134">
    <cfRule type="cellIs" dxfId="638" priority="480" operator="equal">
      <formula>"В"</formula>
    </cfRule>
    <cfRule type="cellIs" dxfId="637" priority="481" operator="equal">
      <formula>"//"</formula>
    </cfRule>
    <cfRule type="cellIs" dxfId="636" priority="482" operator="equal">
      <formula>"А"</formula>
    </cfRule>
    <cfRule type="cellIs" dxfId="635" priority="483" operator="equal">
      <formula>"Н"</formula>
    </cfRule>
  </conditionalFormatting>
  <conditionalFormatting sqref="AB133:AB134">
    <cfRule type="cellIs" dxfId="634" priority="476" operator="equal">
      <formula>"В"</formula>
    </cfRule>
    <cfRule type="cellIs" dxfId="633" priority="477" operator="equal">
      <formula>"//"</formula>
    </cfRule>
    <cfRule type="cellIs" dxfId="632" priority="478" operator="equal">
      <formula>"А"</formula>
    </cfRule>
    <cfRule type="cellIs" dxfId="631" priority="479" operator="equal">
      <formula>"Н"</formula>
    </cfRule>
  </conditionalFormatting>
  <conditionalFormatting sqref="AC134">
    <cfRule type="cellIs" dxfId="630" priority="473" operator="equal">
      <formula>#REF!</formula>
    </cfRule>
    <cfRule type="cellIs" dxfId="629" priority="474" operator="equal">
      <formula>"="</formula>
    </cfRule>
    <cfRule type="cellIs" dxfId="628" priority="475" operator="equal">
      <formula>#REF!</formula>
    </cfRule>
  </conditionalFormatting>
  <conditionalFormatting sqref="AC134">
    <cfRule type="cellIs" dxfId="627" priority="470" operator="equal">
      <formula>#REF!</formula>
    </cfRule>
    <cfRule type="cellIs" dxfId="626" priority="471" operator="equal">
      <formula>"="</formula>
    </cfRule>
    <cfRule type="cellIs" dxfId="625" priority="472" operator="equal">
      <formula>#REF!</formula>
    </cfRule>
  </conditionalFormatting>
  <conditionalFormatting sqref="AC134">
    <cfRule type="cellIs" dxfId="624" priority="466" operator="equal">
      <formula>"В"</formula>
    </cfRule>
    <cfRule type="cellIs" dxfId="623" priority="467" operator="equal">
      <formula>"//"</formula>
    </cfRule>
    <cfRule type="cellIs" dxfId="622" priority="468" operator="equal">
      <formula>"А"</formula>
    </cfRule>
    <cfRule type="cellIs" dxfId="621" priority="469" operator="equal">
      <formula>"Н"</formula>
    </cfRule>
  </conditionalFormatting>
  <conditionalFormatting sqref="AC134">
    <cfRule type="cellIs" dxfId="620" priority="462" operator="equal">
      <formula>"В"</formula>
    </cfRule>
    <cfRule type="cellIs" dxfId="619" priority="463" operator="equal">
      <formula>"//"</formula>
    </cfRule>
    <cfRule type="cellIs" dxfId="618" priority="464" operator="equal">
      <formula>"А"</formula>
    </cfRule>
    <cfRule type="cellIs" dxfId="617" priority="465" operator="equal">
      <formula>"Н"</formula>
    </cfRule>
  </conditionalFormatting>
  <conditionalFormatting sqref="AV133:AV134">
    <cfRule type="cellIs" dxfId="616" priority="459" operator="equal">
      <formula>#REF!</formula>
    </cfRule>
    <cfRule type="cellIs" dxfId="615" priority="460" operator="equal">
      <formula>"="</formula>
    </cfRule>
    <cfRule type="cellIs" dxfId="614" priority="461" operator="equal">
      <formula>#REF!</formula>
    </cfRule>
  </conditionalFormatting>
  <conditionalFormatting sqref="AV133:AV134">
    <cfRule type="cellIs" dxfId="613" priority="456" operator="equal">
      <formula>#REF!</formula>
    </cfRule>
    <cfRule type="cellIs" dxfId="612" priority="457" operator="equal">
      <formula>"="</formula>
    </cfRule>
    <cfRule type="cellIs" dxfId="611" priority="458" operator="equal">
      <formula>#REF!</formula>
    </cfRule>
  </conditionalFormatting>
  <conditionalFormatting sqref="AV133:AV134">
    <cfRule type="cellIs" dxfId="610" priority="452" operator="equal">
      <formula>"В"</formula>
    </cfRule>
    <cfRule type="cellIs" dxfId="609" priority="453" operator="equal">
      <formula>"//"</formula>
    </cfRule>
    <cfRule type="cellIs" dxfId="608" priority="454" operator="equal">
      <formula>"А"</formula>
    </cfRule>
    <cfRule type="cellIs" dxfId="607" priority="455" operator="equal">
      <formula>"Н"</formula>
    </cfRule>
  </conditionalFormatting>
  <conditionalFormatting sqref="AV133:AV134">
    <cfRule type="cellIs" dxfId="606" priority="449" operator="equal">
      <formula>#REF!</formula>
    </cfRule>
    <cfRule type="cellIs" dxfId="605" priority="450" operator="equal">
      <formula>"="</formula>
    </cfRule>
    <cfRule type="cellIs" dxfId="604" priority="451" operator="equal">
      <formula>#REF!</formula>
    </cfRule>
  </conditionalFormatting>
  <conditionalFormatting sqref="AV133:AV134">
    <cfRule type="cellIs" dxfId="603" priority="446" operator="equal">
      <formula>#REF!</formula>
    </cfRule>
    <cfRule type="cellIs" dxfId="602" priority="447" operator="equal">
      <formula>"="</formula>
    </cfRule>
    <cfRule type="cellIs" dxfId="601" priority="448" operator="equal">
      <formula>#REF!</formula>
    </cfRule>
  </conditionalFormatting>
  <conditionalFormatting sqref="AV133:AV134">
    <cfRule type="cellIs" dxfId="600" priority="442" operator="equal">
      <formula>"В"</formula>
    </cfRule>
    <cfRule type="cellIs" dxfId="599" priority="443" operator="equal">
      <formula>"//"</formula>
    </cfRule>
    <cfRule type="cellIs" dxfId="598" priority="444" operator="equal">
      <formula>"А"</formula>
    </cfRule>
    <cfRule type="cellIs" dxfId="597" priority="445" operator="equal">
      <formula>"Н"</formula>
    </cfRule>
  </conditionalFormatting>
  <conditionalFormatting sqref="AU133">
    <cfRule type="cellIs" dxfId="596" priority="439" operator="equal">
      <formula>#REF!</formula>
    </cfRule>
    <cfRule type="cellIs" dxfId="595" priority="440" operator="equal">
      <formula>"="</formula>
    </cfRule>
    <cfRule type="cellIs" dxfId="594" priority="441" operator="equal">
      <formula>#REF!</formula>
    </cfRule>
  </conditionalFormatting>
  <conditionalFormatting sqref="AU133">
    <cfRule type="cellIs" dxfId="593" priority="436" operator="equal">
      <formula>#REF!</formula>
    </cfRule>
    <cfRule type="cellIs" dxfId="592" priority="437" operator="equal">
      <formula>"="</formula>
    </cfRule>
    <cfRule type="cellIs" dxfId="591" priority="438" operator="equal">
      <formula>#REF!</formula>
    </cfRule>
  </conditionalFormatting>
  <conditionalFormatting sqref="AU133">
    <cfRule type="cellIs" dxfId="590" priority="432" operator="equal">
      <formula>"В"</formula>
    </cfRule>
    <cfRule type="cellIs" dxfId="589" priority="433" operator="equal">
      <formula>"//"</formula>
    </cfRule>
    <cfRule type="cellIs" dxfId="588" priority="434" operator="equal">
      <formula>"А"</formula>
    </cfRule>
    <cfRule type="cellIs" dxfId="587" priority="435" operator="equal">
      <formula>"Н"</formula>
    </cfRule>
  </conditionalFormatting>
  <conditionalFormatting sqref="AU133">
    <cfRule type="cellIs" dxfId="586" priority="429" operator="equal">
      <formula>#REF!</formula>
    </cfRule>
    <cfRule type="cellIs" dxfId="585" priority="430" operator="equal">
      <formula>"="</formula>
    </cfRule>
    <cfRule type="cellIs" dxfId="584" priority="431" operator="equal">
      <formula>#REF!</formula>
    </cfRule>
  </conditionalFormatting>
  <conditionalFormatting sqref="AU133">
    <cfRule type="cellIs" dxfId="583" priority="426" operator="equal">
      <formula>#REF!</formula>
    </cfRule>
    <cfRule type="cellIs" dxfId="582" priority="427" operator="equal">
      <formula>"="</formula>
    </cfRule>
    <cfRule type="cellIs" dxfId="581" priority="428" operator="equal">
      <formula>#REF!</formula>
    </cfRule>
  </conditionalFormatting>
  <conditionalFormatting sqref="AU133">
    <cfRule type="cellIs" dxfId="580" priority="422" operator="equal">
      <formula>"В"</formula>
    </cfRule>
    <cfRule type="cellIs" dxfId="579" priority="423" operator="equal">
      <formula>"//"</formula>
    </cfRule>
    <cfRule type="cellIs" dxfId="578" priority="424" operator="equal">
      <formula>"А"</formula>
    </cfRule>
    <cfRule type="cellIs" dxfId="577" priority="425" operator="equal">
      <formula>"Н"</formula>
    </cfRule>
  </conditionalFormatting>
  <conditionalFormatting sqref="AU134">
    <cfRule type="cellIs" dxfId="576" priority="419" operator="equal">
      <formula>#REF!</formula>
    </cfRule>
    <cfRule type="cellIs" dxfId="575" priority="420" operator="equal">
      <formula>"="</formula>
    </cfRule>
    <cfRule type="cellIs" dxfId="574" priority="421" operator="equal">
      <formula>#REF!</formula>
    </cfRule>
  </conditionalFormatting>
  <conditionalFormatting sqref="AU134">
    <cfRule type="cellIs" dxfId="573" priority="416" operator="equal">
      <formula>#REF!</formula>
    </cfRule>
    <cfRule type="cellIs" dxfId="572" priority="417" operator="equal">
      <formula>"="</formula>
    </cfRule>
    <cfRule type="cellIs" dxfId="571" priority="418" operator="equal">
      <formula>#REF!</formula>
    </cfRule>
  </conditionalFormatting>
  <conditionalFormatting sqref="AU134">
    <cfRule type="cellIs" dxfId="570" priority="412" operator="equal">
      <formula>"В"</formula>
    </cfRule>
    <cfRule type="cellIs" dxfId="569" priority="413" operator="equal">
      <formula>"//"</formula>
    </cfRule>
    <cfRule type="cellIs" dxfId="568" priority="414" operator="equal">
      <formula>"А"</formula>
    </cfRule>
    <cfRule type="cellIs" dxfId="567" priority="415" operator="equal">
      <formula>"Н"</formula>
    </cfRule>
  </conditionalFormatting>
  <conditionalFormatting sqref="AU134">
    <cfRule type="cellIs" dxfId="566" priority="409" operator="equal">
      <formula>#REF!</formula>
    </cfRule>
    <cfRule type="cellIs" dxfId="565" priority="410" operator="equal">
      <formula>"="</formula>
    </cfRule>
    <cfRule type="cellIs" dxfId="564" priority="411" operator="equal">
      <formula>#REF!</formula>
    </cfRule>
  </conditionalFormatting>
  <conditionalFormatting sqref="AU134">
    <cfRule type="cellIs" dxfId="563" priority="406" operator="equal">
      <formula>#REF!</formula>
    </cfRule>
    <cfRule type="cellIs" dxfId="562" priority="407" operator="equal">
      <formula>"="</formula>
    </cfRule>
    <cfRule type="cellIs" dxfId="561" priority="408" operator="equal">
      <formula>#REF!</formula>
    </cfRule>
  </conditionalFormatting>
  <conditionalFormatting sqref="AU134">
    <cfRule type="cellIs" dxfId="560" priority="402" operator="equal">
      <formula>"В"</formula>
    </cfRule>
    <cfRule type="cellIs" dxfId="559" priority="403" operator="equal">
      <formula>"//"</formula>
    </cfRule>
    <cfRule type="cellIs" dxfId="558" priority="404" operator="equal">
      <formula>"А"</formula>
    </cfRule>
    <cfRule type="cellIs" dxfId="557" priority="405" operator="equal">
      <formula>"Н"</formula>
    </cfRule>
  </conditionalFormatting>
  <conditionalFormatting sqref="AO133:AP134">
    <cfRule type="cellIs" dxfId="556" priority="399" operator="equal">
      <formula>#REF!</formula>
    </cfRule>
    <cfRule type="cellIs" dxfId="555" priority="400" operator="equal">
      <formula>"="</formula>
    </cfRule>
    <cfRule type="cellIs" dxfId="554" priority="401" operator="equal">
      <formula>#REF!</formula>
    </cfRule>
  </conditionalFormatting>
  <conditionalFormatting sqref="AO133:AP134">
    <cfRule type="cellIs" dxfId="553" priority="396" operator="equal">
      <formula>#REF!</formula>
    </cfRule>
    <cfRule type="cellIs" dxfId="552" priority="397" operator="equal">
      <formula>"="</formula>
    </cfRule>
    <cfRule type="cellIs" dxfId="551" priority="398" operator="equal">
      <formula>#REF!</formula>
    </cfRule>
  </conditionalFormatting>
  <conditionalFormatting sqref="AO133:AP134">
    <cfRule type="cellIs" dxfId="550" priority="392" operator="equal">
      <formula>"В"</formula>
    </cfRule>
    <cfRule type="cellIs" dxfId="549" priority="393" operator="equal">
      <formula>"//"</formula>
    </cfRule>
    <cfRule type="cellIs" dxfId="548" priority="394" operator="equal">
      <formula>"А"</formula>
    </cfRule>
    <cfRule type="cellIs" dxfId="547" priority="395" operator="equal">
      <formula>"Н"</formula>
    </cfRule>
  </conditionalFormatting>
  <conditionalFormatting sqref="AO133:AP134">
    <cfRule type="cellIs" dxfId="546" priority="388" operator="equal">
      <formula>"В"</formula>
    </cfRule>
    <cfRule type="cellIs" dxfId="545" priority="389" operator="equal">
      <formula>"//"</formula>
    </cfRule>
    <cfRule type="cellIs" dxfId="544" priority="390" operator="equal">
      <formula>"А"</formula>
    </cfRule>
    <cfRule type="cellIs" dxfId="543" priority="391" operator="equal">
      <formula>"Н"</formula>
    </cfRule>
  </conditionalFormatting>
  <conditionalFormatting sqref="U138:V139">
    <cfRule type="cellIs" dxfId="542" priority="385" operator="equal">
      <formula>#REF!</formula>
    </cfRule>
    <cfRule type="cellIs" dxfId="541" priority="386" operator="equal">
      <formula>"="</formula>
    </cfRule>
    <cfRule type="cellIs" dxfId="540" priority="387" operator="equal">
      <formula>#REF!</formula>
    </cfRule>
  </conditionalFormatting>
  <conditionalFormatting sqref="U138:V139">
    <cfRule type="cellIs" dxfId="539" priority="382" operator="equal">
      <formula>#REF!</formula>
    </cfRule>
    <cfRule type="cellIs" dxfId="538" priority="383" operator="equal">
      <formula>"="</formula>
    </cfRule>
    <cfRule type="cellIs" dxfId="537" priority="384" operator="equal">
      <formula>#REF!</formula>
    </cfRule>
  </conditionalFormatting>
  <conditionalFormatting sqref="U138:V139">
    <cfRule type="cellIs" dxfId="536" priority="378" operator="equal">
      <formula>"В"</formula>
    </cfRule>
    <cfRule type="cellIs" dxfId="535" priority="379" operator="equal">
      <formula>"//"</formula>
    </cfRule>
    <cfRule type="cellIs" dxfId="534" priority="380" operator="equal">
      <formula>"А"</formula>
    </cfRule>
    <cfRule type="cellIs" dxfId="533" priority="381" operator="equal">
      <formula>"Н"</formula>
    </cfRule>
  </conditionalFormatting>
  <conditionalFormatting sqref="U138:V139">
    <cfRule type="cellIs" dxfId="532" priority="375" operator="equal">
      <formula>#REF!</formula>
    </cfRule>
    <cfRule type="cellIs" dxfId="531" priority="376" operator="equal">
      <formula>"="</formula>
    </cfRule>
    <cfRule type="cellIs" dxfId="530" priority="377" operator="equal">
      <formula>#REF!</formula>
    </cfRule>
  </conditionalFormatting>
  <conditionalFormatting sqref="U138:V139">
    <cfRule type="cellIs" dxfId="529" priority="372" operator="equal">
      <formula>#REF!</formula>
    </cfRule>
    <cfRule type="cellIs" dxfId="528" priority="373" operator="equal">
      <formula>"="</formula>
    </cfRule>
    <cfRule type="cellIs" dxfId="527" priority="374" operator="equal">
      <formula>#REF!</formula>
    </cfRule>
  </conditionalFormatting>
  <conditionalFormatting sqref="U138:V139">
    <cfRule type="cellIs" dxfId="526" priority="368" operator="equal">
      <formula>"В"</formula>
    </cfRule>
    <cfRule type="cellIs" dxfId="525" priority="369" operator="equal">
      <formula>"//"</formula>
    </cfRule>
    <cfRule type="cellIs" dxfId="524" priority="370" operator="equal">
      <formula>"А"</formula>
    </cfRule>
    <cfRule type="cellIs" dxfId="523" priority="371" operator="equal">
      <formula>"Н"</formula>
    </cfRule>
  </conditionalFormatting>
  <conditionalFormatting sqref="O138:P139">
    <cfRule type="cellIs" dxfId="522" priority="365" operator="equal">
      <formula>#REF!</formula>
    </cfRule>
    <cfRule type="cellIs" dxfId="521" priority="366" operator="equal">
      <formula>"="</formula>
    </cfRule>
    <cfRule type="cellIs" dxfId="520" priority="367" operator="equal">
      <formula>#REF!</formula>
    </cfRule>
  </conditionalFormatting>
  <conditionalFormatting sqref="O138:P139">
    <cfRule type="cellIs" dxfId="519" priority="362" operator="equal">
      <formula>#REF!</formula>
    </cfRule>
    <cfRule type="cellIs" dxfId="518" priority="363" operator="equal">
      <formula>"="</formula>
    </cfRule>
    <cfRule type="cellIs" dxfId="517" priority="364" operator="equal">
      <formula>#REF!</formula>
    </cfRule>
  </conditionalFormatting>
  <conditionalFormatting sqref="O138:P139">
    <cfRule type="cellIs" dxfId="516" priority="358" operator="equal">
      <formula>"В"</formula>
    </cfRule>
    <cfRule type="cellIs" dxfId="515" priority="359" operator="equal">
      <formula>"//"</formula>
    </cfRule>
    <cfRule type="cellIs" dxfId="514" priority="360" operator="equal">
      <formula>"А"</formula>
    </cfRule>
    <cfRule type="cellIs" dxfId="513" priority="361" operator="equal">
      <formula>"Н"</formula>
    </cfRule>
  </conditionalFormatting>
  <conditionalFormatting sqref="S138:T139">
    <cfRule type="cellIs" dxfId="512" priority="355" operator="equal">
      <formula>#REF!</formula>
    </cfRule>
    <cfRule type="cellIs" dxfId="511" priority="356" operator="equal">
      <formula>"="</formula>
    </cfRule>
    <cfRule type="cellIs" dxfId="510" priority="357" operator="equal">
      <formula>#REF!</formula>
    </cfRule>
  </conditionalFormatting>
  <conditionalFormatting sqref="S138:T139">
    <cfRule type="cellIs" dxfId="509" priority="352" operator="equal">
      <formula>#REF!</formula>
    </cfRule>
    <cfRule type="cellIs" dxfId="508" priority="353" operator="equal">
      <formula>"="</formula>
    </cfRule>
    <cfRule type="cellIs" dxfId="507" priority="354" operator="equal">
      <formula>#REF!</formula>
    </cfRule>
  </conditionalFormatting>
  <conditionalFormatting sqref="S138:T139">
    <cfRule type="cellIs" dxfId="506" priority="348" operator="equal">
      <formula>"В"</formula>
    </cfRule>
    <cfRule type="cellIs" dxfId="505" priority="349" operator="equal">
      <formula>"//"</formula>
    </cfRule>
    <cfRule type="cellIs" dxfId="504" priority="350" operator="equal">
      <formula>"А"</formula>
    </cfRule>
    <cfRule type="cellIs" dxfId="503" priority="351" operator="equal">
      <formula>"Н"</formula>
    </cfRule>
  </conditionalFormatting>
  <conditionalFormatting sqref="AB138:AC139">
    <cfRule type="cellIs" dxfId="502" priority="345" operator="equal">
      <formula>#REF!</formula>
    </cfRule>
    <cfRule type="cellIs" dxfId="501" priority="346" operator="equal">
      <formula>"="</formula>
    </cfRule>
    <cfRule type="cellIs" dxfId="500" priority="347" operator="equal">
      <formula>#REF!</formula>
    </cfRule>
  </conditionalFormatting>
  <conditionalFormatting sqref="AB138:AC139">
    <cfRule type="cellIs" dxfId="499" priority="342" operator="equal">
      <formula>#REF!</formula>
    </cfRule>
    <cfRule type="cellIs" dxfId="498" priority="343" operator="equal">
      <formula>"="</formula>
    </cfRule>
    <cfRule type="cellIs" dxfId="497" priority="344" operator="equal">
      <formula>#REF!</formula>
    </cfRule>
  </conditionalFormatting>
  <conditionalFormatting sqref="AB138:AC139">
    <cfRule type="cellIs" dxfId="496" priority="338" operator="equal">
      <formula>"В"</formula>
    </cfRule>
    <cfRule type="cellIs" dxfId="495" priority="339" operator="equal">
      <formula>"//"</formula>
    </cfRule>
    <cfRule type="cellIs" dxfId="494" priority="340" operator="equal">
      <formula>"А"</formula>
    </cfRule>
    <cfRule type="cellIs" dxfId="493" priority="341" operator="equal">
      <formula>"Н"</formula>
    </cfRule>
  </conditionalFormatting>
  <conditionalFormatting sqref="AB138:AC139">
    <cfRule type="cellIs" dxfId="492" priority="334" operator="equal">
      <formula>"В"</formula>
    </cfRule>
    <cfRule type="cellIs" dxfId="491" priority="335" operator="equal">
      <formula>"//"</formula>
    </cfRule>
    <cfRule type="cellIs" dxfId="490" priority="336" operator="equal">
      <formula>"А"</formula>
    </cfRule>
    <cfRule type="cellIs" dxfId="489" priority="337" operator="equal">
      <formula>"Н"</formula>
    </cfRule>
  </conditionalFormatting>
  <conditionalFormatting sqref="AB138:AC139">
    <cfRule type="cellIs" dxfId="488" priority="331" operator="equal">
      <formula>#REF!</formula>
    </cfRule>
    <cfRule type="cellIs" dxfId="487" priority="332" operator="equal">
      <formula>"="</formula>
    </cfRule>
    <cfRule type="cellIs" dxfId="486" priority="333" operator="equal">
      <formula>#REF!</formula>
    </cfRule>
  </conditionalFormatting>
  <conditionalFormatting sqref="AB138:AC139">
    <cfRule type="cellIs" dxfId="485" priority="328" operator="equal">
      <formula>#REF!</formula>
    </cfRule>
    <cfRule type="cellIs" dxfId="484" priority="329" operator="equal">
      <formula>"="</formula>
    </cfRule>
    <cfRule type="cellIs" dxfId="483" priority="330" operator="equal">
      <formula>#REF!</formula>
    </cfRule>
  </conditionalFormatting>
  <conditionalFormatting sqref="AB138:AC139">
    <cfRule type="cellIs" dxfId="482" priority="324" operator="equal">
      <formula>"В"</formula>
    </cfRule>
    <cfRule type="cellIs" dxfId="481" priority="325" operator="equal">
      <formula>"//"</formula>
    </cfRule>
    <cfRule type="cellIs" dxfId="480" priority="326" operator="equal">
      <formula>"А"</formula>
    </cfRule>
    <cfRule type="cellIs" dxfId="479" priority="327" operator="equal">
      <formula>"Н"</formula>
    </cfRule>
  </conditionalFormatting>
  <conditionalFormatting sqref="AT139">
    <cfRule type="cellIs" dxfId="478" priority="321" operator="equal">
      <formula>#REF!</formula>
    </cfRule>
    <cfRule type="cellIs" dxfId="477" priority="322" operator="equal">
      <formula>"="</formula>
    </cfRule>
    <cfRule type="cellIs" dxfId="476" priority="323" operator="equal">
      <formula>$P$38</formula>
    </cfRule>
  </conditionalFormatting>
  <conditionalFormatting sqref="AT139">
    <cfRule type="cellIs" dxfId="475" priority="318" operator="equal">
      <formula>#REF!</formula>
    </cfRule>
    <cfRule type="cellIs" dxfId="474" priority="319" operator="equal">
      <formula>"="</formula>
    </cfRule>
    <cfRule type="cellIs" dxfId="473" priority="320" operator="equal">
      <formula>#REF!</formula>
    </cfRule>
  </conditionalFormatting>
  <conditionalFormatting sqref="AT139">
    <cfRule type="cellIs" dxfId="472" priority="314" operator="equal">
      <formula>"В"</formula>
    </cfRule>
    <cfRule type="cellIs" dxfId="471" priority="315" operator="equal">
      <formula>"//"</formula>
    </cfRule>
    <cfRule type="cellIs" dxfId="470" priority="316" operator="equal">
      <formula>"А"</formula>
    </cfRule>
    <cfRule type="cellIs" dxfId="469" priority="317" operator="equal">
      <formula>"Н"</formula>
    </cfRule>
  </conditionalFormatting>
  <conditionalFormatting sqref="AT139">
    <cfRule type="cellIs" dxfId="468" priority="310" operator="equal">
      <formula>"В"</formula>
    </cfRule>
    <cfRule type="cellIs" dxfId="467" priority="311" operator="equal">
      <formula>"//"</formula>
    </cfRule>
    <cfRule type="cellIs" dxfId="466" priority="312" operator="equal">
      <formula>"А"</formula>
    </cfRule>
    <cfRule type="cellIs" dxfId="465" priority="313" operator="equal">
      <formula>"Н"</formula>
    </cfRule>
  </conditionalFormatting>
  <conditionalFormatting sqref="AP138:AQ139">
    <cfRule type="cellIs" dxfId="464" priority="307" operator="equal">
      <formula>#REF!</formula>
    </cfRule>
    <cfRule type="cellIs" dxfId="463" priority="308" operator="equal">
      <formula>"="</formula>
    </cfRule>
    <cfRule type="cellIs" dxfId="462" priority="309" operator="equal">
      <formula>#REF!</formula>
    </cfRule>
  </conditionalFormatting>
  <conditionalFormatting sqref="AP138:AQ139">
    <cfRule type="cellIs" dxfId="461" priority="304" operator="equal">
      <formula>#REF!</formula>
    </cfRule>
    <cfRule type="cellIs" dxfId="460" priority="305" operator="equal">
      <formula>"="</formula>
    </cfRule>
    <cfRule type="cellIs" dxfId="459" priority="306" operator="equal">
      <formula>#REF!</formula>
    </cfRule>
  </conditionalFormatting>
  <conditionalFormatting sqref="AP138:AQ139">
    <cfRule type="cellIs" dxfId="458" priority="300" operator="equal">
      <formula>"В"</formula>
    </cfRule>
    <cfRule type="cellIs" dxfId="457" priority="301" operator="equal">
      <formula>"//"</formula>
    </cfRule>
    <cfRule type="cellIs" dxfId="456" priority="302" operator="equal">
      <formula>"А"</formula>
    </cfRule>
    <cfRule type="cellIs" dxfId="455" priority="303" operator="equal">
      <formula>"Н"</formula>
    </cfRule>
  </conditionalFormatting>
  <conditionalFormatting sqref="AP138:AQ139">
    <cfRule type="cellIs" dxfId="454" priority="297" operator="equal">
      <formula>#REF!</formula>
    </cfRule>
    <cfRule type="cellIs" dxfId="453" priority="298" operator="equal">
      <formula>"="</formula>
    </cfRule>
    <cfRule type="cellIs" dxfId="452" priority="299" operator="equal">
      <formula>#REF!</formula>
    </cfRule>
  </conditionalFormatting>
  <conditionalFormatting sqref="AP138:AQ139">
    <cfRule type="cellIs" dxfId="451" priority="294" operator="equal">
      <formula>#REF!</formula>
    </cfRule>
    <cfRule type="cellIs" dxfId="450" priority="295" operator="equal">
      <formula>"="</formula>
    </cfRule>
    <cfRule type="cellIs" dxfId="449" priority="296" operator="equal">
      <formula>#REF!</formula>
    </cfRule>
  </conditionalFormatting>
  <conditionalFormatting sqref="AP138:AQ139">
    <cfRule type="cellIs" dxfId="448" priority="290" operator="equal">
      <formula>"В"</formula>
    </cfRule>
    <cfRule type="cellIs" dxfId="447" priority="291" operator="equal">
      <formula>"//"</formula>
    </cfRule>
    <cfRule type="cellIs" dxfId="446" priority="292" operator="equal">
      <formula>"А"</formula>
    </cfRule>
    <cfRule type="cellIs" dxfId="445" priority="293" operator="equal">
      <formula>"Н"</formula>
    </cfRule>
  </conditionalFormatting>
  <conditionalFormatting sqref="B138:C139">
    <cfRule type="cellIs" dxfId="444" priority="287" operator="equal">
      <formula>#REF!</formula>
    </cfRule>
    <cfRule type="cellIs" dxfId="443" priority="288" operator="equal">
      <formula>"="</formula>
    </cfRule>
    <cfRule type="cellIs" dxfId="442" priority="289" operator="equal">
      <formula>#REF!</formula>
    </cfRule>
  </conditionalFormatting>
  <conditionalFormatting sqref="B138:C139">
    <cfRule type="cellIs" dxfId="441" priority="284" operator="equal">
      <formula>#REF!</formula>
    </cfRule>
    <cfRule type="cellIs" dxfId="440" priority="285" operator="equal">
      <formula>"="</formula>
    </cfRule>
    <cfRule type="cellIs" dxfId="439" priority="286" operator="equal">
      <formula>#REF!</formula>
    </cfRule>
  </conditionalFormatting>
  <conditionalFormatting sqref="B138:C139">
    <cfRule type="cellIs" dxfId="438" priority="280" operator="equal">
      <formula>"В"</formula>
    </cfRule>
    <cfRule type="cellIs" dxfId="437" priority="281" operator="equal">
      <formula>"//"</formula>
    </cfRule>
    <cfRule type="cellIs" dxfId="436" priority="282" operator="equal">
      <formula>"А"</formula>
    </cfRule>
    <cfRule type="cellIs" dxfId="435" priority="283" operator="equal">
      <formula>"Н"</formula>
    </cfRule>
  </conditionalFormatting>
  <conditionalFormatting sqref="B143:C148">
    <cfRule type="cellIs" dxfId="434" priority="277" operator="equal">
      <formula>#REF!</formula>
    </cfRule>
    <cfRule type="cellIs" dxfId="433" priority="278" operator="equal">
      <formula>"="</formula>
    </cfRule>
    <cfRule type="cellIs" dxfId="432" priority="279" operator="equal">
      <formula>#REF!</formula>
    </cfRule>
  </conditionalFormatting>
  <conditionalFormatting sqref="B143:C148">
    <cfRule type="cellIs" dxfId="431" priority="274" operator="equal">
      <formula>#REF!</formula>
    </cfRule>
    <cfRule type="cellIs" dxfId="430" priority="275" operator="equal">
      <formula>"="</formula>
    </cfRule>
    <cfRule type="cellIs" dxfId="429" priority="276" operator="equal">
      <formula>#REF!</formula>
    </cfRule>
  </conditionalFormatting>
  <conditionalFormatting sqref="B143:C148">
    <cfRule type="cellIs" dxfId="428" priority="270" operator="equal">
      <formula>"В"</formula>
    </cfRule>
    <cfRule type="cellIs" dxfId="427" priority="271" operator="equal">
      <formula>"//"</formula>
    </cfRule>
    <cfRule type="cellIs" dxfId="426" priority="272" operator="equal">
      <formula>"А"</formula>
    </cfRule>
    <cfRule type="cellIs" dxfId="425" priority="273" operator="equal">
      <formula>"Н"</formula>
    </cfRule>
  </conditionalFormatting>
  <conditionalFormatting sqref="U143:V148">
    <cfRule type="cellIs" dxfId="424" priority="267" operator="equal">
      <formula>#REF!</formula>
    </cfRule>
    <cfRule type="cellIs" dxfId="423" priority="268" operator="equal">
      <formula>"="</formula>
    </cfRule>
    <cfRule type="cellIs" dxfId="422" priority="269" operator="equal">
      <formula>#REF!</formula>
    </cfRule>
  </conditionalFormatting>
  <conditionalFormatting sqref="U143:V148">
    <cfRule type="cellIs" dxfId="421" priority="264" operator="equal">
      <formula>#REF!</formula>
    </cfRule>
    <cfRule type="cellIs" dxfId="420" priority="265" operator="equal">
      <formula>"="</formula>
    </cfRule>
    <cfRule type="cellIs" dxfId="419" priority="266" operator="equal">
      <formula>#REF!</formula>
    </cfRule>
  </conditionalFormatting>
  <conditionalFormatting sqref="U143:V148">
    <cfRule type="cellIs" dxfId="418" priority="260" operator="equal">
      <formula>"В"</formula>
    </cfRule>
    <cfRule type="cellIs" dxfId="417" priority="261" operator="equal">
      <formula>"//"</formula>
    </cfRule>
    <cfRule type="cellIs" dxfId="416" priority="262" operator="equal">
      <formula>"А"</formula>
    </cfRule>
    <cfRule type="cellIs" dxfId="415" priority="263" operator="equal">
      <formula>"Н"</formula>
    </cfRule>
  </conditionalFormatting>
  <conditionalFormatting sqref="U143:V148">
    <cfRule type="cellIs" dxfId="414" priority="257" operator="equal">
      <formula>#REF!</formula>
    </cfRule>
    <cfRule type="cellIs" dxfId="413" priority="258" operator="equal">
      <formula>"="</formula>
    </cfRule>
    <cfRule type="cellIs" dxfId="412" priority="259" operator="equal">
      <formula>#REF!</formula>
    </cfRule>
  </conditionalFormatting>
  <conditionalFormatting sqref="U143:V148">
    <cfRule type="cellIs" dxfId="411" priority="254" operator="equal">
      <formula>#REF!</formula>
    </cfRule>
    <cfRule type="cellIs" dxfId="410" priority="255" operator="equal">
      <formula>"="</formula>
    </cfRule>
    <cfRule type="cellIs" dxfId="409" priority="256" operator="equal">
      <formula>#REF!</formula>
    </cfRule>
  </conditionalFormatting>
  <conditionalFormatting sqref="U143:V148">
    <cfRule type="cellIs" dxfId="408" priority="250" operator="equal">
      <formula>"В"</formula>
    </cfRule>
    <cfRule type="cellIs" dxfId="407" priority="251" operator="equal">
      <formula>"//"</formula>
    </cfRule>
    <cfRule type="cellIs" dxfId="406" priority="252" operator="equal">
      <formula>"А"</formula>
    </cfRule>
    <cfRule type="cellIs" dxfId="405" priority="253" operator="equal">
      <formula>"Н"</formula>
    </cfRule>
  </conditionalFormatting>
  <conditionalFormatting sqref="AD143:AE148">
    <cfRule type="cellIs" dxfId="404" priority="247" operator="equal">
      <formula>#REF!</formula>
    </cfRule>
    <cfRule type="cellIs" dxfId="403" priority="248" operator="equal">
      <formula>"="</formula>
    </cfRule>
    <cfRule type="cellIs" dxfId="402" priority="249" operator="equal">
      <formula>#REF!</formula>
    </cfRule>
  </conditionalFormatting>
  <conditionalFormatting sqref="AD143:AE148">
    <cfRule type="cellIs" dxfId="401" priority="244" operator="equal">
      <formula>#REF!</formula>
    </cfRule>
    <cfRule type="cellIs" dxfId="400" priority="245" operator="equal">
      <formula>"="</formula>
    </cfRule>
    <cfRule type="cellIs" dxfId="399" priority="246" operator="equal">
      <formula>#REF!</formula>
    </cfRule>
  </conditionalFormatting>
  <conditionalFormatting sqref="AD143:AE148">
    <cfRule type="cellIs" dxfId="398" priority="240" operator="equal">
      <formula>"В"</formula>
    </cfRule>
    <cfRule type="cellIs" dxfId="397" priority="241" operator="equal">
      <formula>"//"</formula>
    </cfRule>
    <cfRule type="cellIs" dxfId="396" priority="242" operator="equal">
      <formula>"А"</formula>
    </cfRule>
    <cfRule type="cellIs" dxfId="395" priority="243" operator="equal">
      <formula>"Н"</formula>
    </cfRule>
  </conditionalFormatting>
  <conditionalFormatting sqref="AB143:AC148">
    <cfRule type="cellIs" dxfId="394" priority="237" operator="equal">
      <formula>#REF!</formula>
    </cfRule>
    <cfRule type="cellIs" dxfId="393" priority="238" operator="equal">
      <formula>"="</formula>
    </cfRule>
    <cfRule type="cellIs" dxfId="392" priority="239" operator="equal">
      <formula>#REF!</formula>
    </cfRule>
  </conditionalFormatting>
  <conditionalFormatting sqref="AB143:AC148">
    <cfRule type="cellIs" dxfId="391" priority="234" operator="equal">
      <formula>#REF!</formula>
    </cfRule>
    <cfRule type="cellIs" dxfId="390" priority="235" operator="equal">
      <formula>"="</formula>
    </cfRule>
    <cfRule type="cellIs" dxfId="389" priority="236" operator="equal">
      <formula>#REF!</formula>
    </cfRule>
  </conditionalFormatting>
  <conditionalFormatting sqref="AB143:AC148">
    <cfRule type="cellIs" dxfId="388" priority="230" operator="equal">
      <formula>"В"</formula>
    </cfRule>
    <cfRule type="cellIs" dxfId="387" priority="231" operator="equal">
      <formula>"//"</formula>
    </cfRule>
    <cfRule type="cellIs" dxfId="386" priority="232" operator="equal">
      <formula>"А"</formula>
    </cfRule>
    <cfRule type="cellIs" dxfId="385" priority="233" operator="equal">
      <formula>"Н"</formula>
    </cfRule>
  </conditionalFormatting>
  <conditionalFormatting sqref="AB143:AC148">
    <cfRule type="cellIs" dxfId="384" priority="227" operator="equal">
      <formula>#REF!</formula>
    </cfRule>
    <cfRule type="cellIs" dxfId="383" priority="228" operator="equal">
      <formula>"="</formula>
    </cfRule>
    <cfRule type="cellIs" dxfId="382" priority="229" operator="equal">
      <formula>#REF!</formula>
    </cfRule>
  </conditionalFormatting>
  <conditionalFormatting sqref="AB143:AC148">
    <cfRule type="cellIs" dxfId="381" priority="224" operator="equal">
      <formula>#REF!</formula>
    </cfRule>
    <cfRule type="cellIs" dxfId="380" priority="225" operator="equal">
      <formula>"="</formula>
    </cfRule>
    <cfRule type="cellIs" dxfId="379" priority="226" operator="equal">
      <formula>#REF!</formula>
    </cfRule>
  </conditionalFormatting>
  <conditionalFormatting sqref="AB143:AC148">
    <cfRule type="cellIs" dxfId="378" priority="220" operator="equal">
      <formula>"В"</formula>
    </cfRule>
    <cfRule type="cellIs" dxfId="377" priority="221" operator="equal">
      <formula>"//"</formula>
    </cfRule>
    <cfRule type="cellIs" dxfId="376" priority="222" operator="equal">
      <formula>"А"</formula>
    </cfRule>
    <cfRule type="cellIs" dxfId="375" priority="223" operator="equal">
      <formula>"Н"</formula>
    </cfRule>
  </conditionalFormatting>
  <conditionalFormatting sqref="AB143:AC148">
    <cfRule type="cellIs" dxfId="374" priority="216" operator="equal">
      <formula>"В"</formula>
    </cfRule>
    <cfRule type="cellIs" dxfId="373" priority="217" operator="equal">
      <formula>"//"</formula>
    </cfRule>
    <cfRule type="cellIs" dxfId="372" priority="218" operator="equal">
      <formula>"А"</formula>
    </cfRule>
    <cfRule type="cellIs" dxfId="371" priority="219" operator="equal">
      <formula>"Н"</formula>
    </cfRule>
  </conditionalFormatting>
  <conditionalFormatting sqref="AT143:AT148">
    <cfRule type="cellIs" dxfId="370" priority="213" operator="equal">
      <formula>#REF!</formula>
    </cfRule>
    <cfRule type="cellIs" dxfId="369" priority="214" operator="equal">
      <formula>"="</formula>
    </cfRule>
    <cfRule type="cellIs" dxfId="368" priority="215" operator="equal">
      <formula>$R$83</formula>
    </cfRule>
  </conditionalFormatting>
  <conditionalFormatting sqref="AP143:AQ148">
    <cfRule type="cellIs" dxfId="367" priority="210" operator="equal">
      <formula>#REF!</formula>
    </cfRule>
    <cfRule type="cellIs" dxfId="366" priority="211" operator="equal">
      <formula>"="</formula>
    </cfRule>
    <cfRule type="cellIs" dxfId="365" priority="212" operator="equal">
      <formula>#REF!</formula>
    </cfRule>
  </conditionalFormatting>
  <conditionalFormatting sqref="AP143:AQ148">
    <cfRule type="cellIs" dxfId="364" priority="207" operator="equal">
      <formula>#REF!</formula>
    </cfRule>
    <cfRule type="cellIs" dxfId="363" priority="208" operator="equal">
      <formula>"="</formula>
    </cfRule>
    <cfRule type="cellIs" dxfId="362" priority="209" operator="equal">
      <formula>#REF!</formula>
    </cfRule>
  </conditionalFormatting>
  <conditionalFormatting sqref="AP143:AQ148">
    <cfRule type="cellIs" dxfId="361" priority="203" operator="equal">
      <formula>"В"</formula>
    </cfRule>
    <cfRule type="cellIs" dxfId="360" priority="204" operator="equal">
      <formula>"//"</formula>
    </cfRule>
    <cfRule type="cellIs" dxfId="359" priority="205" operator="equal">
      <formula>"А"</formula>
    </cfRule>
    <cfRule type="cellIs" dxfId="358" priority="206" operator="equal">
      <formula>"Н"</formula>
    </cfRule>
  </conditionalFormatting>
  <conditionalFormatting sqref="AP143:AQ148">
    <cfRule type="cellIs" dxfId="357" priority="200" operator="equal">
      <formula>#REF!</formula>
    </cfRule>
    <cfRule type="cellIs" dxfId="356" priority="201" operator="equal">
      <formula>"="</formula>
    </cfRule>
    <cfRule type="cellIs" dxfId="355" priority="202" operator="equal">
      <formula>#REF!</formula>
    </cfRule>
  </conditionalFormatting>
  <conditionalFormatting sqref="AP143:AQ148">
    <cfRule type="cellIs" dxfId="354" priority="197" operator="equal">
      <formula>#REF!</formula>
    </cfRule>
    <cfRule type="cellIs" dxfId="353" priority="198" operator="equal">
      <formula>"="</formula>
    </cfRule>
    <cfRule type="cellIs" dxfId="352" priority="199" operator="equal">
      <formula>#REF!</formula>
    </cfRule>
  </conditionalFormatting>
  <conditionalFormatting sqref="AP143:AQ148">
    <cfRule type="cellIs" dxfId="351" priority="193" operator="equal">
      <formula>"В"</formula>
    </cfRule>
    <cfRule type="cellIs" dxfId="350" priority="194" operator="equal">
      <formula>"//"</formula>
    </cfRule>
    <cfRule type="cellIs" dxfId="349" priority="195" operator="equal">
      <formula>"А"</formula>
    </cfRule>
    <cfRule type="cellIs" dxfId="348" priority="196" operator="equal">
      <formula>"Н"</formula>
    </cfRule>
  </conditionalFormatting>
  <conditionalFormatting sqref="AO143:AO148">
    <cfRule type="cellIs" dxfId="347" priority="190" operator="equal">
      <formula>#REF!</formula>
    </cfRule>
    <cfRule type="cellIs" dxfId="346" priority="191" operator="equal">
      <formula>"="</formula>
    </cfRule>
    <cfRule type="cellIs" dxfId="345" priority="192" operator="equal">
      <formula>$R$83</formula>
    </cfRule>
  </conditionalFormatting>
  <conditionalFormatting sqref="AO143:AO148">
    <cfRule type="cellIs" dxfId="344" priority="187" operator="equal">
      <formula>#REF!</formula>
    </cfRule>
    <cfRule type="cellIs" dxfId="343" priority="188" operator="equal">
      <formula>"="</formula>
    </cfRule>
    <cfRule type="cellIs" dxfId="342" priority="189" operator="equal">
      <formula>#REF!</formula>
    </cfRule>
  </conditionalFormatting>
  <conditionalFormatting sqref="AO143:AO148">
    <cfRule type="cellIs" dxfId="341" priority="183" operator="equal">
      <formula>"В"</formula>
    </cfRule>
    <cfRule type="cellIs" dxfId="340" priority="184" operator="equal">
      <formula>"//"</formula>
    </cfRule>
    <cfRule type="cellIs" dxfId="339" priority="185" operator="equal">
      <formula>"А"</formula>
    </cfRule>
    <cfRule type="cellIs" dxfId="338" priority="186" operator="equal">
      <formula>"Н"</formula>
    </cfRule>
  </conditionalFormatting>
  <conditionalFormatting sqref="AN145">
    <cfRule type="cellIs" dxfId="337" priority="180" operator="equal">
      <formula>#REF!</formula>
    </cfRule>
    <cfRule type="cellIs" dxfId="336" priority="181" operator="equal">
      <formula>"="</formula>
    </cfRule>
    <cfRule type="cellIs" dxfId="335" priority="182" operator="equal">
      <formula>#REF!</formula>
    </cfRule>
  </conditionalFormatting>
  <conditionalFormatting sqref="AN145">
    <cfRule type="cellIs" dxfId="334" priority="177" operator="equal">
      <formula>#REF!</formula>
    </cfRule>
    <cfRule type="cellIs" dxfId="333" priority="178" operator="equal">
      <formula>"="</formula>
    </cfRule>
    <cfRule type="cellIs" dxfId="332" priority="179" operator="equal">
      <formula>#REF!</formula>
    </cfRule>
  </conditionalFormatting>
  <conditionalFormatting sqref="AN145">
    <cfRule type="cellIs" dxfId="331" priority="173" operator="equal">
      <formula>"В"</formula>
    </cfRule>
    <cfRule type="cellIs" dxfId="330" priority="174" operator="equal">
      <formula>"//"</formula>
    </cfRule>
    <cfRule type="cellIs" dxfId="329" priority="175" operator="equal">
      <formula>"А"</formula>
    </cfRule>
    <cfRule type="cellIs" dxfId="328" priority="176" operator="equal">
      <formula>"Н"</formula>
    </cfRule>
  </conditionalFormatting>
  <conditionalFormatting sqref="AN147">
    <cfRule type="cellIs" dxfId="327" priority="170" operator="equal">
      <formula>#REF!</formula>
    </cfRule>
    <cfRule type="cellIs" dxfId="326" priority="171" operator="equal">
      <formula>"="</formula>
    </cfRule>
    <cfRule type="cellIs" dxfId="325" priority="172" operator="equal">
      <formula>#REF!</formula>
    </cfRule>
  </conditionalFormatting>
  <conditionalFormatting sqref="AN147">
    <cfRule type="cellIs" dxfId="324" priority="167" operator="equal">
      <formula>#REF!</formula>
    </cfRule>
    <cfRule type="cellIs" dxfId="323" priority="168" operator="equal">
      <formula>"="</formula>
    </cfRule>
    <cfRule type="cellIs" dxfId="322" priority="169" operator="equal">
      <formula>#REF!</formula>
    </cfRule>
  </conditionalFormatting>
  <conditionalFormatting sqref="AN147">
    <cfRule type="cellIs" dxfId="321" priority="163" operator="equal">
      <formula>"В"</formula>
    </cfRule>
    <cfRule type="cellIs" dxfId="320" priority="164" operator="equal">
      <formula>"//"</formula>
    </cfRule>
    <cfRule type="cellIs" dxfId="319" priority="165" operator="equal">
      <formula>"А"</formula>
    </cfRule>
    <cfRule type="cellIs" dxfId="318" priority="166" operator="equal">
      <formula>"Н"</formula>
    </cfRule>
  </conditionalFormatting>
  <conditionalFormatting sqref="AQ56:AQ61">
    <cfRule type="cellIs" dxfId="317" priority="160" operator="equal">
      <formula>#REF!</formula>
    </cfRule>
    <cfRule type="cellIs" dxfId="316" priority="161" operator="equal">
      <formula>"="</formula>
    </cfRule>
    <cfRule type="cellIs" dxfId="315" priority="162" operator="equal">
      <formula>$R$113</formula>
    </cfRule>
  </conditionalFormatting>
  <conditionalFormatting sqref="AQ56:AQ61">
    <cfRule type="cellIs" dxfId="314" priority="157" operator="equal">
      <formula>#REF!</formula>
    </cfRule>
    <cfRule type="cellIs" dxfId="313" priority="158" operator="equal">
      <formula>"="</formula>
    </cfRule>
    <cfRule type="cellIs" dxfId="312" priority="159" operator="equal">
      <formula>#REF!</formula>
    </cfRule>
  </conditionalFormatting>
  <conditionalFormatting sqref="AQ56:AQ61">
    <cfRule type="cellIs" dxfId="311" priority="153" operator="equal">
      <formula>"В"</formula>
    </cfRule>
    <cfRule type="cellIs" dxfId="310" priority="154" operator="equal">
      <formula>"//"</formula>
    </cfRule>
    <cfRule type="cellIs" dxfId="309" priority="155" operator="equal">
      <formula>"А"</formula>
    </cfRule>
    <cfRule type="cellIs" dxfId="308" priority="156" operator="equal">
      <formula>"Н"</formula>
    </cfRule>
  </conditionalFormatting>
  <conditionalFormatting sqref="AQ56:AQ61">
    <cfRule type="cellIs" dxfId="307" priority="149" operator="equal">
      <formula>"В"</formula>
    </cfRule>
    <cfRule type="cellIs" dxfId="306" priority="150" operator="equal">
      <formula>"//"</formula>
    </cfRule>
    <cfRule type="cellIs" dxfId="305" priority="151" operator="equal">
      <formula>"А"</formula>
    </cfRule>
    <cfRule type="cellIs" dxfId="304" priority="152" operator="equal">
      <formula>"Н"</formula>
    </cfRule>
  </conditionalFormatting>
  <conditionalFormatting sqref="AO57:AO60">
    <cfRule type="cellIs" dxfId="303" priority="146" operator="equal">
      <formula>#REF!</formula>
    </cfRule>
    <cfRule type="cellIs" dxfId="302" priority="147" operator="equal">
      <formula>"="</formula>
    </cfRule>
    <cfRule type="cellIs" dxfId="301" priority="148" operator="equal">
      <formula>#REF!</formula>
    </cfRule>
  </conditionalFormatting>
  <conditionalFormatting sqref="AO57:AO60">
    <cfRule type="cellIs" dxfId="300" priority="143" operator="equal">
      <formula>#REF!</formula>
    </cfRule>
    <cfRule type="cellIs" dxfId="299" priority="144" operator="equal">
      <formula>"="</formula>
    </cfRule>
    <cfRule type="cellIs" dxfId="298" priority="145" operator="equal">
      <formula>#REF!</formula>
    </cfRule>
  </conditionalFormatting>
  <conditionalFormatting sqref="AO57:AO60">
    <cfRule type="cellIs" dxfId="297" priority="139" operator="equal">
      <formula>"В"</formula>
    </cfRule>
    <cfRule type="cellIs" dxfId="296" priority="140" operator="equal">
      <formula>"//"</formula>
    </cfRule>
    <cfRule type="cellIs" dxfId="295" priority="141" operator="equal">
      <formula>"А"</formula>
    </cfRule>
    <cfRule type="cellIs" dxfId="294" priority="142" operator="equal">
      <formula>"Н"</formula>
    </cfRule>
  </conditionalFormatting>
  <conditionalFormatting sqref="AO57:AO60">
    <cfRule type="cellIs" dxfId="293" priority="135" operator="equal">
      <formula>"В"</formula>
    </cfRule>
    <cfRule type="cellIs" dxfId="292" priority="136" operator="equal">
      <formula>"//"</formula>
    </cfRule>
    <cfRule type="cellIs" dxfId="291" priority="137" operator="equal">
      <formula>"А"</formula>
    </cfRule>
    <cfRule type="cellIs" dxfId="290" priority="138" operator="equal">
      <formula>"Н"</formula>
    </cfRule>
  </conditionalFormatting>
  <conditionalFormatting sqref="AO57:AO60">
    <cfRule type="cellIs" dxfId="289" priority="131" operator="equal">
      <formula>"В"</formula>
    </cfRule>
    <cfRule type="cellIs" dxfId="288" priority="132" operator="equal">
      <formula>"//"</formula>
    </cfRule>
    <cfRule type="cellIs" dxfId="287" priority="133" operator="equal">
      <formula>"А"</formula>
    </cfRule>
    <cfRule type="cellIs" dxfId="286" priority="134" operator="equal">
      <formula>"Н"</formula>
    </cfRule>
  </conditionalFormatting>
  <conditionalFormatting sqref="AO61">
    <cfRule type="cellIs" dxfId="285" priority="128" operator="equal">
      <formula>#REF!</formula>
    </cfRule>
    <cfRule type="cellIs" dxfId="284" priority="129" operator="equal">
      <formula>"="</formula>
    </cfRule>
    <cfRule type="cellIs" dxfId="283" priority="130" operator="equal">
      <formula>$P$38</formula>
    </cfRule>
  </conditionalFormatting>
  <conditionalFormatting sqref="AO61">
    <cfRule type="cellIs" dxfId="282" priority="125" operator="equal">
      <formula>#REF!</formula>
    </cfRule>
    <cfRule type="cellIs" dxfId="281" priority="126" operator="equal">
      <formula>"="</formula>
    </cfRule>
    <cfRule type="cellIs" dxfId="280" priority="127" operator="equal">
      <formula>#REF!</formula>
    </cfRule>
  </conditionalFormatting>
  <conditionalFormatting sqref="AO61">
    <cfRule type="cellIs" dxfId="279" priority="121" operator="equal">
      <formula>"В"</formula>
    </cfRule>
    <cfRule type="cellIs" dxfId="278" priority="122" operator="equal">
      <formula>"//"</formula>
    </cfRule>
    <cfRule type="cellIs" dxfId="277" priority="123" operator="equal">
      <formula>"А"</formula>
    </cfRule>
    <cfRule type="cellIs" dxfId="276" priority="124" operator="equal">
      <formula>"Н"</formula>
    </cfRule>
  </conditionalFormatting>
  <conditionalFormatting sqref="AO61">
    <cfRule type="cellIs" dxfId="275" priority="117" operator="equal">
      <formula>"В"</formula>
    </cfRule>
    <cfRule type="cellIs" dxfId="274" priority="118" operator="equal">
      <formula>"//"</formula>
    </cfRule>
    <cfRule type="cellIs" dxfId="273" priority="119" operator="equal">
      <formula>"А"</formula>
    </cfRule>
    <cfRule type="cellIs" dxfId="272" priority="120" operator="equal">
      <formula>"Н"</formula>
    </cfRule>
  </conditionalFormatting>
  <conditionalFormatting sqref="AO61">
    <cfRule type="cellIs" dxfId="271" priority="113" operator="equal">
      <formula>"В"</formula>
    </cfRule>
    <cfRule type="cellIs" dxfId="270" priority="114" operator="equal">
      <formula>"//"</formula>
    </cfRule>
    <cfRule type="cellIs" dxfId="269" priority="115" operator="equal">
      <formula>"А"</formula>
    </cfRule>
    <cfRule type="cellIs" dxfId="268" priority="116" operator="equal">
      <formula>"Н"</formula>
    </cfRule>
  </conditionalFormatting>
  <conditionalFormatting sqref="AO56">
    <cfRule type="cellIs" dxfId="267" priority="110" operator="equal">
      <formula>#REF!</formula>
    </cfRule>
    <cfRule type="cellIs" dxfId="266" priority="111" operator="equal">
      <formula>"="</formula>
    </cfRule>
    <cfRule type="cellIs" dxfId="265" priority="112" operator="equal">
      <formula>#REF!</formula>
    </cfRule>
  </conditionalFormatting>
  <conditionalFormatting sqref="AO56">
    <cfRule type="cellIs" dxfId="264" priority="107" operator="equal">
      <formula>#REF!</formula>
    </cfRule>
    <cfRule type="cellIs" dxfId="263" priority="108" operator="equal">
      <formula>"="</formula>
    </cfRule>
    <cfRule type="cellIs" dxfId="262" priority="109" operator="equal">
      <formula>#REF!</formula>
    </cfRule>
  </conditionalFormatting>
  <conditionalFormatting sqref="AO56">
    <cfRule type="cellIs" dxfId="261" priority="103" operator="equal">
      <formula>"В"</formula>
    </cfRule>
    <cfRule type="cellIs" dxfId="260" priority="104" operator="equal">
      <formula>"//"</formula>
    </cfRule>
    <cfRule type="cellIs" dxfId="259" priority="105" operator="equal">
      <formula>"А"</formula>
    </cfRule>
    <cfRule type="cellIs" dxfId="258" priority="106" operator="equal">
      <formula>"Н"</formula>
    </cfRule>
  </conditionalFormatting>
  <conditionalFormatting sqref="AO56">
    <cfRule type="cellIs" dxfId="257" priority="99" operator="equal">
      <formula>"В"</formula>
    </cfRule>
    <cfRule type="cellIs" dxfId="256" priority="100" operator="equal">
      <formula>"//"</formula>
    </cfRule>
    <cfRule type="cellIs" dxfId="255" priority="101" operator="equal">
      <formula>"А"</formula>
    </cfRule>
    <cfRule type="cellIs" dxfId="254" priority="102" operator="equal">
      <formula>"Н"</formula>
    </cfRule>
  </conditionalFormatting>
  <conditionalFormatting sqref="AO56">
    <cfRule type="cellIs" dxfId="253" priority="95" operator="equal">
      <formula>"В"</formula>
    </cfRule>
    <cfRule type="cellIs" dxfId="252" priority="96" operator="equal">
      <formula>"//"</formula>
    </cfRule>
    <cfRule type="cellIs" dxfId="251" priority="97" operator="equal">
      <formula>"А"</formula>
    </cfRule>
    <cfRule type="cellIs" dxfId="250" priority="98" operator="equal">
      <formula>"Н"</formula>
    </cfRule>
  </conditionalFormatting>
  <conditionalFormatting sqref="AO56">
    <cfRule type="cellIs" dxfId="249" priority="91" operator="equal">
      <formula>"В"</formula>
    </cfRule>
    <cfRule type="cellIs" dxfId="248" priority="92" operator="equal">
      <formula>"//"</formula>
    </cfRule>
    <cfRule type="cellIs" dxfId="247" priority="93" operator="equal">
      <formula>"А"</formula>
    </cfRule>
    <cfRule type="cellIs" dxfId="246" priority="94" operator="equal">
      <formula>"Н"</formula>
    </cfRule>
  </conditionalFormatting>
  <conditionalFormatting sqref="AO56">
    <cfRule type="cellIs" dxfId="245" priority="87" operator="equal">
      <formula>"В"</formula>
    </cfRule>
    <cfRule type="cellIs" dxfId="244" priority="88" operator="equal">
      <formula>"//"</formula>
    </cfRule>
    <cfRule type="cellIs" dxfId="243" priority="89" operator="equal">
      <formula>"А"</formula>
    </cfRule>
    <cfRule type="cellIs" dxfId="242" priority="90" operator="equal">
      <formula>"Н"</formula>
    </cfRule>
  </conditionalFormatting>
  <conditionalFormatting sqref="AO57:AO59">
    <cfRule type="cellIs" dxfId="241" priority="83" operator="equal">
      <formula>"В"</formula>
    </cfRule>
    <cfRule type="cellIs" dxfId="240" priority="84" operator="equal">
      <formula>"//"</formula>
    </cfRule>
    <cfRule type="cellIs" dxfId="239" priority="85" operator="equal">
      <formula>"А"</formula>
    </cfRule>
    <cfRule type="cellIs" dxfId="238" priority="86" operator="equal">
      <formula>"Н"</formula>
    </cfRule>
  </conditionalFormatting>
  <conditionalFormatting sqref="AO57:AO59">
    <cfRule type="cellIs" dxfId="237" priority="79" operator="equal">
      <formula>"В"</formula>
    </cfRule>
    <cfRule type="cellIs" dxfId="236" priority="80" operator="equal">
      <formula>"//"</formula>
    </cfRule>
    <cfRule type="cellIs" dxfId="235" priority="81" operator="equal">
      <formula>"А"</formula>
    </cfRule>
    <cfRule type="cellIs" dxfId="234" priority="82" operator="equal">
      <formula>"Н"</formula>
    </cfRule>
  </conditionalFormatting>
  <conditionalFormatting sqref="AO60">
    <cfRule type="cellIs" dxfId="233" priority="75" operator="equal">
      <formula>"В"</formula>
    </cfRule>
    <cfRule type="cellIs" dxfId="232" priority="76" operator="equal">
      <formula>"//"</formula>
    </cfRule>
    <cfRule type="cellIs" dxfId="231" priority="77" operator="equal">
      <formula>"А"</formula>
    </cfRule>
    <cfRule type="cellIs" dxfId="230" priority="78" operator="equal">
      <formula>"Н"</formula>
    </cfRule>
  </conditionalFormatting>
  <conditionalFormatting sqref="AO60">
    <cfRule type="cellIs" dxfId="229" priority="71" operator="equal">
      <formula>"В"</formula>
    </cfRule>
    <cfRule type="cellIs" dxfId="228" priority="72" operator="equal">
      <formula>"//"</formula>
    </cfRule>
    <cfRule type="cellIs" dxfId="227" priority="73" operator="equal">
      <formula>"А"</formula>
    </cfRule>
    <cfRule type="cellIs" dxfId="226" priority="74" operator="equal">
      <formula>"Н"</formula>
    </cfRule>
  </conditionalFormatting>
  <conditionalFormatting sqref="AN148">
    <cfRule type="cellIs" dxfId="225" priority="68" operator="equal">
      <formula>#REF!</formula>
    </cfRule>
    <cfRule type="cellIs" dxfId="224" priority="69" operator="equal">
      <formula>"="</formula>
    </cfRule>
    <cfRule type="cellIs" dxfId="223" priority="70" operator="equal">
      <formula>$R$83</formula>
    </cfRule>
  </conditionalFormatting>
  <conditionalFormatting sqref="AN148">
    <cfRule type="cellIs" dxfId="222" priority="65" operator="equal">
      <formula>#REF!</formula>
    </cfRule>
    <cfRule type="cellIs" dxfId="221" priority="66" operator="equal">
      <formula>"="</formula>
    </cfRule>
    <cfRule type="cellIs" dxfId="220" priority="67" operator="equal">
      <formula>#REF!</formula>
    </cfRule>
  </conditionalFormatting>
  <conditionalFormatting sqref="AN148">
    <cfRule type="cellIs" dxfId="219" priority="61" operator="equal">
      <formula>"В"</formula>
    </cfRule>
    <cfRule type="cellIs" dxfId="218" priority="62" operator="equal">
      <formula>"//"</formula>
    </cfRule>
    <cfRule type="cellIs" dxfId="217" priority="63" operator="equal">
      <formula>"А"</formula>
    </cfRule>
    <cfRule type="cellIs" dxfId="216" priority="64" operator="equal">
      <formula>"Н"</formula>
    </cfRule>
  </conditionalFormatting>
  <conditionalFormatting sqref="AU153:AV155">
    <cfRule type="cellIs" dxfId="215" priority="58" operator="equal">
      <formula>#REF!</formula>
    </cfRule>
    <cfRule type="cellIs" dxfId="214" priority="59" operator="equal">
      <formula>"="</formula>
    </cfRule>
    <cfRule type="cellIs" dxfId="213" priority="60" operator="equal">
      <formula>#REF!</formula>
    </cfRule>
  </conditionalFormatting>
  <conditionalFormatting sqref="AU153:AV155">
    <cfRule type="cellIs" dxfId="212" priority="55" operator="equal">
      <formula>#REF!</formula>
    </cfRule>
    <cfRule type="cellIs" dxfId="211" priority="56" operator="equal">
      <formula>"="</formula>
    </cfRule>
    <cfRule type="cellIs" dxfId="210" priority="57" operator="equal">
      <formula>#REF!</formula>
    </cfRule>
  </conditionalFormatting>
  <conditionalFormatting sqref="AU153:AV155">
    <cfRule type="cellIs" dxfId="209" priority="51" operator="equal">
      <formula>"В"</formula>
    </cfRule>
    <cfRule type="cellIs" dxfId="208" priority="52" operator="equal">
      <formula>"//"</formula>
    </cfRule>
    <cfRule type="cellIs" dxfId="207" priority="53" operator="equal">
      <formula>"А"</formula>
    </cfRule>
    <cfRule type="cellIs" dxfId="206" priority="54" operator="equal">
      <formula>"Н"</formula>
    </cfRule>
  </conditionalFormatting>
  <conditionalFormatting sqref="AU153:AV155">
    <cfRule type="cellIs" dxfId="205" priority="48" operator="equal">
      <formula>#REF!</formula>
    </cfRule>
    <cfRule type="cellIs" dxfId="204" priority="49" operator="equal">
      <formula>"="</formula>
    </cfRule>
    <cfRule type="cellIs" dxfId="203" priority="50" operator="equal">
      <formula>#REF!</formula>
    </cfRule>
  </conditionalFormatting>
  <conditionalFormatting sqref="AU153:AV155">
    <cfRule type="cellIs" dxfId="202" priority="45" operator="equal">
      <formula>#REF!</formula>
    </cfRule>
    <cfRule type="cellIs" dxfId="201" priority="46" operator="equal">
      <formula>"="</formula>
    </cfRule>
    <cfRule type="cellIs" dxfId="200" priority="47" operator="equal">
      <formula>#REF!</formula>
    </cfRule>
  </conditionalFormatting>
  <conditionalFormatting sqref="AU153:AV155">
    <cfRule type="cellIs" dxfId="199" priority="41" operator="equal">
      <formula>"В"</formula>
    </cfRule>
    <cfRule type="cellIs" dxfId="198" priority="42" operator="equal">
      <formula>"//"</formula>
    </cfRule>
    <cfRule type="cellIs" dxfId="197" priority="43" operator="equal">
      <formula>"А"</formula>
    </cfRule>
    <cfRule type="cellIs" dxfId="196" priority="44" operator="equal">
      <formula>"Н"</formula>
    </cfRule>
  </conditionalFormatting>
  <conditionalFormatting sqref="AO153:AP155">
    <cfRule type="cellIs" dxfId="195" priority="38" operator="equal">
      <formula>#REF!</formula>
    </cfRule>
    <cfRule type="cellIs" dxfId="194" priority="39" operator="equal">
      <formula>"="</formula>
    </cfRule>
    <cfRule type="cellIs" dxfId="193" priority="40" operator="equal">
      <formula>#REF!</formula>
    </cfRule>
  </conditionalFormatting>
  <conditionalFormatting sqref="AO153:AP155">
    <cfRule type="cellIs" dxfId="192" priority="35" operator="equal">
      <formula>#REF!</formula>
    </cfRule>
    <cfRule type="cellIs" dxfId="191" priority="36" operator="equal">
      <formula>"="</formula>
    </cfRule>
    <cfRule type="cellIs" dxfId="190" priority="37" operator="equal">
      <formula>#REF!</formula>
    </cfRule>
  </conditionalFormatting>
  <conditionalFormatting sqref="AO153:AP155">
    <cfRule type="cellIs" dxfId="189" priority="31" operator="equal">
      <formula>"В"</formula>
    </cfRule>
    <cfRule type="cellIs" dxfId="188" priority="32" operator="equal">
      <formula>"//"</formula>
    </cfRule>
    <cfRule type="cellIs" dxfId="187" priority="33" operator="equal">
      <formula>"А"</formula>
    </cfRule>
    <cfRule type="cellIs" dxfId="186" priority="34" operator="equal">
      <formula>"Н"</formula>
    </cfRule>
  </conditionalFormatting>
  <conditionalFormatting sqref="B159:C159">
    <cfRule type="cellIs" dxfId="185" priority="28" operator="equal">
      <formula>#REF!</formula>
    </cfRule>
    <cfRule type="cellIs" dxfId="184" priority="29" operator="equal">
      <formula>"="</formula>
    </cfRule>
    <cfRule type="cellIs" dxfId="183" priority="30" operator="equal">
      <formula>#REF!</formula>
    </cfRule>
  </conditionalFormatting>
  <conditionalFormatting sqref="B159:C159">
    <cfRule type="cellIs" dxfId="182" priority="25" operator="equal">
      <formula>#REF!</formula>
    </cfRule>
    <cfRule type="cellIs" dxfId="181" priority="26" operator="equal">
      <formula>"="</formula>
    </cfRule>
    <cfRule type="cellIs" dxfId="180" priority="27" operator="equal">
      <formula>#REF!</formula>
    </cfRule>
  </conditionalFormatting>
  <conditionalFormatting sqref="B159:C159">
    <cfRule type="cellIs" dxfId="179" priority="21" operator="equal">
      <formula>"В"</formula>
    </cfRule>
    <cfRule type="cellIs" dxfId="178" priority="22" operator="equal">
      <formula>"//"</formula>
    </cfRule>
    <cfRule type="cellIs" dxfId="177" priority="23" operator="equal">
      <formula>"А"</formula>
    </cfRule>
    <cfRule type="cellIs" dxfId="176" priority="24" operator="equal">
      <formula>"Н"</formula>
    </cfRule>
  </conditionalFormatting>
  <conditionalFormatting sqref="T159">
    <cfRule type="cellIs" dxfId="175" priority="17" operator="equal">
      <formula>"В"</formula>
    </cfRule>
    <cfRule type="cellIs" dxfId="174" priority="18" operator="equal">
      <formula>"//"</formula>
    </cfRule>
    <cfRule type="cellIs" dxfId="173" priority="19" operator="equal">
      <formula>"А"</formula>
    </cfRule>
    <cfRule type="cellIs" dxfId="172" priority="20" operator="equal">
      <formula>"Н"</formula>
    </cfRule>
  </conditionalFormatting>
  <conditionalFormatting sqref="T159">
    <cfRule type="cellIs" dxfId="171" priority="14" operator="equal">
      <formula>#REF!</formula>
    </cfRule>
    <cfRule type="cellIs" dxfId="170" priority="15" operator="equal">
      <formula>"="</formula>
    </cfRule>
    <cfRule type="cellIs" dxfId="169" priority="16" operator="equal">
      <formula>#REF!</formula>
    </cfRule>
  </conditionalFormatting>
  <conditionalFormatting sqref="T159">
    <cfRule type="cellIs" dxfId="168" priority="11" operator="equal">
      <formula>#REF!</formula>
    </cfRule>
    <cfRule type="cellIs" dxfId="167" priority="12" operator="equal">
      <formula>"="</formula>
    </cfRule>
    <cfRule type="cellIs" dxfId="166" priority="13" operator="equal">
      <formula>$P$38</formula>
    </cfRule>
  </conditionalFormatting>
  <conditionalFormatting sqref="R159:S159">
    <cfRule type="cellIs" dxfId="165" priority="8" operator="equal">
      <formula>#REF!</formula>
    </cfRule>
    <cfRule type="cellIs" dxfId="164" priority="9" operator="equal">
      <formula>"="</formula>
    </cfRule>
    <cfRule type="cellIs" dxfId="163" priority="10" operator="equal">
      <formula>$P$38</formula>
    </cfRule>
  </conditionalFormatting>
  <conditionalFormatting sqref="R159:S159">
    <cfRule type="cellIs" dxfId="162" priority="5" operator="equal">
      <formula>#REF!</formula>
    </cfRule>
    <cfRule type="cellIs" dxfId="161" priority="6" operator="equal">
      <formula>"="</formula>
    </cfRule>
    <cfRule type="cellIs" dxfId="160" priority="7" operator="equal">
      <formula>#REF!</formula>
    </cfRule>
  </conditionalFormatting>
  <conditionalFormatting sqref="R159:S159">
    <cfRule type="cellIs" dxfId="159" priority="1" operator="equal">
      <formula>"В"</formula>
    </cfRule>
    <cfRule type="cellIs" dxfId="158" priority="2" operator="equal">
      <formula>"//"</formula>
    </cfRule>
    <cfRule type="cellIs" dxfId="157" priority="3" operator="equal">
      <formula>"А"</formula>
    </cfRule>
    <cfRule type="cellIs" dxfId="156" priority="4" operator="equal">
      <formula>"Н"</formula>
    </cfRule>
  </conditionalFormatting>
  <printOptions horizontalCentered="1"/>
  <pageMargins left="0.7" right="0.7" top="0.75" bottom="0.75" header="0.3" footer="0.3"/>
  <pageSetup paperSize="9" scale="1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130"/>
  <sheetViews>
    <sheetView zoomScale="23" zoomScaleNormal="23" workbookViewId="0">
      <selection activeCell="A22" sqref="A22"/>
    </sheetView>
  </sheetViews>
  <sheetFormatPr defaultColWidth="8.88671875" defaultRowHeight="33.6"/>
  <cols>
    <col min="1" max="1" width="48.109375" style="18" customWidth="1"/>
    <col min="2" max="5" width="8.88671875" style="18"/>
    <col min="6" max="6" width="8.88671875" style="45"/>
    <col min="7" max="29" width="8.88671875" style="18"/>
    <col min="30" max="31" width="8.88671875" style="45"/>
    <col min="32" max="58" width="8.88671875" style="18"/>
    <col min="59" max="66" width="12.88671875" style="18" customWidth="1"/>
    <col min="67" max="16384" width="8.88671875" style="18"/>
  </cols>
  <sheetData>
    <row r="1" spans="1:66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4"/>
    </row>
    <row r="2" spans="1:66">
      <c r="AA2" s="46"/>
    </row>
    <row r="3" spans="1:66">
      <c r="B3" s="47" t="s">
        <v>36</v>
      </c>
      <c r="T3" s="48"/>
      <c r="U3" s="48"/>
      <c r="V3" s="48"/>
      <c r="W3" s="48"/>
      <c r="X3" s="48"/>
      <c r="Y3" s="48"/>
      <c r="Z3" s="48"/>
      <c r="AA3" s="48"/>
      <c r="AB3" s="48"/>
      <c r="AC3" s="48"/>
      <c r="AD3" s="49"/>
      <c r="AE3" s="49"/>
      <c r="AF3" s="48"/>
      <c r="AG3" s="48"/>
      <c r="AH3" s="48"/>
      <c r="AI3" s="48" t="s">
        <v>37</v>
      </c>
      <c r="AJ3" s="48"/>
      <c r="AM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50" t="s">
        <v>38</v>
      </c>
      <c r="BF3" s="48"/>
      <c r="BG3" s="48"/>
      <c r="BH3" s="48"/>
      <c r="BI3" s="48"/>
      <c r="BL3" s="50"/>
    </row>
    <row r="4" spans="1:66">
      <c r="B4" s="47" t="s">
        <v>39</v>
      </c>
      <c r="G4" s="47"/>
      <c r="T4" s="48"/>
      <c r="U4" s="48"/>
      <c r="V4" s="48"/>
      <c r="W4" s="48"/>
      <c r="X4" s="48"/>
      <c r="Y4" s="48"/>
      <c r="Z4" s="48"/>
      <c r="AA4" s="48"/>
      <c r="AB4" s="48"/>
      <c r="AC4" s="48"/>
      <c r="AD4" s="49"/>
      <c r="AE4" s="49"/>
      <c r="AF4" s="48"/>
      <c r="AG4" s="48"/>
      <c r="AH4" s="48"/>
      <c r="AI4" s="48" t="s">
        <v>40</v>
      </c>
      <c r="AJ4" s="48"/>
      <c r="AM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50" t="s">
        <v>41</v>
      </c>
      <c r="BF4" s="48"/>
      <c r="BG4" s="48"/>
      <c r="BH4" s="48"/>
      <c r="BI4" s="48"/>
      <c r="BL4" s="50"/>
    </row>
    <row r="5" spans="1:66">
      <c r="B5" s="47"/>
      <c r="G5" s="47"/>
      <c r="Q5" s="1114" t="s">
        <v>42</v>
      </c>
      <c r="R5" s="1114"/>
      <c r="S5" s="1114"/>
      <c r="T5" s="1114"/>
      <c r="U5" s="1114"/>
      <c r="V5" s="1114"/>
      <c r="W5" s="1114"/>
      <c r="X5" s="1114"/>
      <c r="Y5" s="1114"/>
      <c r="Z5" s="1114"/>
      <c r="AA5" s="1114"/>
      <c r="AB5" s="1114"/>
      <c r="AC5" s="1114"/>
      <c r="AD5" s="1114"/>
      <c r="AE5" s="1114"/>
      <c r="AF5" s="1114"/>
      <c r="AG5" s="1114"/>
      <c r="AH5" s="1114"/>
      <c r="AI5" s="1114"/>
      <c r="AJ5" s="1114"/>
      <c r="AK5" s="1114"/>
      <c r="AL5" s="1114"/>
      <c r="AM5" s="1114"/>
      <c r="AN5" s="1114"/>
      <c r="AO5" s="1114"/>
      <c r="AP5" s="1114"/>
      <c r="AQ5" s="1114"/>
      <c r="AR5" s="1114"/>
      <c r="AS5" s="1114"/>
      <c r="AT5" s="1114"/>
      <c r="AU5" s="1114"/>
      <c r="AV5" s="1114"/>
      <c r="AW5" s="1114"/>
      <c r="AX5" s="1114"/>
      <c r="AY5" s="1114"/>
      <c r="AZ5" s="1114"/>
      <c r="BA5" s="1114"/>
      <c r="BB5" s="48"/>
      <c r="BC5" s="48"/>
      <c r="BD5" s="48"/>
      <c r="BE5" s="48"/>
      <c r="BF5" s="48"/>
      <c r="BG5" s="48"/>
      <c r="BH5" s="48"/>
      <c r="BI5" s="48"/>
      <c r="BJ5" s="50"/>
      <c r="BL5" s="50"/>
    </row>
    <row r="6" spans="1:66">
      <c r="A6" s="45"/>
      <c r="B6" s="47"/>
      <c r="C6" s="45"/>
      <c r="D6" s="45"/>
      <c r="E6" s="45"/>
      <c r="G6" s="47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9"/>
      <c r="U6" s="49"/>
      <c r="V6" s="49"/>
      <c r="W6" s="49"/>
      <c r="X6" s="49"/>
      <c r="Y6" s="49"/>
      <c r="Z6" s="49"/>
      <c r="AA6" s="49"/>
      <c r="AC6" s="49"/>
      <c r="AD6" s="49"/>
      <c r="AE6" s="49"/>
      <c r="AF6" s="49"/>
      <c r="AG6" s="49"/>
      <c r="AH6" s="49"/>
      <c r="AI6" s="49" t="s">
        <v>43</v>
      </c>
      <c r="AJ6" s="49"/>
      <c r="AL6" s="45"/>
      <c r="AM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7"/>
      <c r="BK6" s="45"/>
      <c r="BL6" s="47"/>
      <c r="BM6" s="45"/>
      <c r="BN6" s="45"/>
    </row>
    <row r="7" spans="1:66">
      <c r="A7" s="45"/>
      <c r="B7" s="47" t="s">
        <v>44</v>
      </c>
      <c r="C7" s="45"/>
      <c r="D7" s="45"/>
      <c r="E7" s="45"/>
      <c r="G7" s="47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 t="s">
        <v>45</v>
      </c>
      <c r="AJ7" s="49"/>
      <c r="AL7" s="45"/>
      <c r="AM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7" t="s">
        <v>46</v>
      </c>
      <c r="BF7" s="49"/>
      <c r="BH7" s="49"/>
      <c r="BI7" s="49"/>
      <c r="BK7" s="45"/>
      <c r="BL7" s="47"/>
      <c r="BM7" s="45"/>
      <c r="BN7" s="45"/>
    </row>
    <row r="8" spans="1:66">
      <c r="A8" s="45"/>
      <c r="B8" s="47" t="s">
        <v>47</v>
      </c>
      <c r="C8" s="45"/>
      <c r="D8" s="45"/>
      <c r="E8" s="45"/>
      <c r="G8" s="47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F8" s="45"/>
      <c r="AG8" s="47"/>
      <c r="AH8" s="45"/>
      <c r="AI8" s="45"/>
      <c r="AJ8" s="47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7" t="s">
        <v>48</v>
      </c>
      <c r="BF8" s="45"/>
      <c r="BH8" s="45"/>
      <c r="BI8" s="45" t="s">
        <v>49</v>
      </c>
      <c r="BK8" s="45"/>
      <c r="BL8" s="47"/>
      <c r="BM8" s="45"/>
      <c r="BN8" s="45"/>
    </row>
    <row r="9" spans="1:66" ht="34.200000000000003" thickBot="1">
      <c r="A9" s="51"/>
      <c r="B9" s="45"/>
      <c r="C9" s="45"/>
      <c r="D9" s="45"/>
      <c r="E9" s="45"/>
      <c r="F9" s="47"/>
      <c r="G9" s="45"/>
      <c r="H9" s="45"/>
      <c r="I9" s="45"/>
      <c r="J9" s="45"/>
      <c r="K9" s="45"/>
      <c r="L9" s="45"/>
      <c r="M9" s="47"/>
      <c r="N9" s="47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52"/>
    </row>
    <row r="10" spans="1:66" ht="49.95" customHeight="1" thickBot="1">
      <c r="A10" s="16" t="s">
        <v>0</v>
      </c>
      <c r="B10" s="1115" t="s">
        <v>1</v>
      </c>
      <c r="C10" s="1116"/>
      <c r="D10" s="1116"/>
      <c r="E10" s="1117"/>
      <c r="F10" s="1118" t="s">
        <v>2</v>
      </c>
      <c r="G10" s="1119"/>
      <c r="H10" s="1119"/>
      <c r="I10" s="1119"/>
      <c r="J10" s="1120"/>
      <c r="K10" s="1115" t="s">
        <v>3</v>
      </c>
      <c r="L10" s="1116"/>
      <c r="M10" s="1116"/>
      <c r="N10" s="1117"/>
      <c r="O10" s="1118" t="s">
        <v>4</v>
      </c>
      <c r="P10" s="1121"/>
      <c r="Q10" s="1121"/>
      <c r="R10" s="1122"/>
      <c r="S10" s="1118" t="s">
        <v>5</v>
      </c>
      <c r="T10" s="1119"/>
      <c r="U10" s="1119"/>
      <c r="V10" s="1119"/>
      <c r="W10" s="1120"/>
      <c r="X10" s="1118" t="s">
        <v>6</v>
      </c>
      <c r="Y10" s="1121"/>
      <c r="Z10" s="1121"/>
      <c r="AA10" s="1122"/>
      <c r="AB10" s="1118" t="s">
        <v>7</v>
      </c>
      <c r="AC10" s="1121"/>
      <c r="AD10" s="1121"/>
      <c r="AE10" s="1122"/>
      <c r="AF10" s="1118" t="s">
        <v>8</v>
      </c>
      <c r="AG10" s="1121"/>
      <c r="AH10" s="1121"/>
      <c r="AI10" s="1122"/>
      <c r="AJ10" s="1118" t="s">
        <v>9</v>
      </c>
      <c r="AK10" s="1121"/>
      <c r="AL10" s="1121"/>
      <c r="AM10" s="1121"/>
      <c r="AN10" s="1122"/>
      <c r="AO10" s="1118" t="s">
        <v>10</v>
      </c>
      <c r="AP10" s="1121"/>
      <c r="AQ10" s="1121"/>
      <c r="AR10" s="1122"/>
      <c r="AS10" s="1118" t="s">
        <v>11</v>
      </c>
      <c r="AT10" s="1121"/>
      <c r="AU10" s="1121"/>
      <c r="AV10" s="1121"/>
      <c r="AW10" s="1122"/>
      <c r="AX10" s="1118" t="s">
        <v>12</v>
      </c>
      <c r="AY10" s="1121"/>
      <c r="AZ10" s="1121"/>
      <c r="BA10" s="1122"/>
      <c r="BB10" s="1118" t="s">
        <v>1</v>
      </c>
      <c r="BC10" s="1121"/>
      <c r="BD10" s="1121"/>
      <c r="BE10" s="1121"/>
      <c r="BF10" s="17"/>
      <c r="BG10" s="1123" t="s">
        <v>13</v>
      </c>
      <c r="BH10" s="1123" t="s">
        <v>14</v>
      </c>
      <c r="BI10" s="1123" t="s">
        <v>15</v>
      </c>
      <c r="BJ10" s="1123" t="s">
        <v>16</v>
      </c>
      <c r="BK10" s="1123" t="s">
        <v>17</v>
      </c>
      <c r="BL10" s="1123" t="s">
        <v>18</v>
      </c>
      <c r="BM10" s="1123" t="s">
        <v>19</v>
      </c>
      <c r="BN10" s="1130" t="s">
        <v>20</v>
      </c>
    </row>
    <row r="11" spans="1:66" ht="49.95" customHeight="1" thickBot="1">
      <c r="A11" s="19"/>
      <c r="B11" s="1">
        <v>1</v>
      </c>
      <c r="C11" s="2">
        <f t="shared" ref="C11:AN11" si="0">B12+1</f>
        <v>8</v>
      </c>
      <c r="D11" s="3">
        <f t="shared" si="0"/>
        <v>15</v>
      </c>
      <c r="E11" s="2">
        <f t="shared" si="0"/>
        <v>22</v>
      </c>
      <c r="F11" s="2">
        <f t="shared" si="0"/>
        <v>29</v>
      </c>
      <c r="G11" s="2">
        <f t="shared" si="0"/>
        <v>5</v>
      </c>
      <c r="H11" s="4">
        <f t="shared" si="0"/>
        <v>12</v>
      </c>
      <c r="I11" s="2">
        <f t="shared" si="0"/>
        <v>19</v>
      </c>
      <c r="J11" s="2">
        <f t="shared" si="0"/>
        <v>26</v>
      </c>
      <c r="K11" s="2">
        <f t="shared" si="0"/>
        <v>3</v>
      </c>
      <c r="L11" s="2">
        <f t="shared" si="0"/>
        <v>10</v>
      </c>
      <c r="M11" s="2">
        <f t="shared" si="0"/>
        <v>17</v>
      </c>
      <c r="N11" s="2">
        <f t="shared" si="0"/>
        <v>24</v>
      </c>
      <c r="O11" s="2">
        <f t="shared" si="0"/>
        <v>31</v>
      </c>
      <c r="P11" s="2">
        <f t="shared" si="0"/>
        <v>7</v>
      </c>
      <c r="Q11" s="2">
        <f t="shared" si="0"/>
        <v>14</v>
      </c>
      <c r="R11" s="2">
        <f t="shared" si="0"/>
        <v>21</v>
      </c>
      <c r="S11" s="2">
        <f t="shared" si="0"/>
        <v>28</v>
      </c>
      <c r="T11" s="2">
        <f t="shared" si="0"/>
        <v>5</v>
      </c>
      <c r="U11" s="2">
        <f t="shared" si="0"/>
        <v>12</v>
      </c>
      <c r="V11" s="2">
        <f t="shared" si="0"/>
        <v>19</v>
      </c>
      <c r="W11" s="2">
        <f t="shared" si="0"/>
        <v>26</v>
      </c>
      <c r="X11" s="2">
        <f t="shared" si="0"/>
        <v>2</v>
      </c>
      <c r="Y11" s="2">
        <f t="shared" si="0"/>
        <v>9</v>
      </c>
      <c r="Z11" s="2">
        <f t="shared" si="0"/>
        <v>16</v>
      </c>
      <c r="AA11" s="2">
        <f t="shared" si="0"/>
        <v>23</v>
      </c>
      <c r="AB11" s="2">
        <f t="shared" si="0"/>
        <v>30</v>
      </c>
      <c r="AC11" s="2">
        <f t="shared" si="0"/>
        <v>6</v>
      </c>
      <c r="AD11" s="2">
        <f t="shared" si="0"/>
        <v>13</v>
      </c>
      <c r="AE11" s="2">
        <f t="shared" si="0"/>
        <v>20</v>
      </c>
      <c r="AF11" s="2">
        <f t="shared" si="0"/>
        <v>27</v>
      </c>
      <c r="AG11" s="2">
        <f t="shared" si="0"/>
        <v>6</v>
      </c>
      <c r="AH11" s="2">
        <f t="shared" si="0"/>
        <v>13</v>
      </c>
      <c r="AI11" s="2">
        <f t="shared" si="0"/>
        <v>20</v>
      </c>
      <c r="AJ11" s="2">
        <f t="shared" si="0"/>
        <v>27</v>
      </c>
      <c r="AK11" s="2">
        <f t="shared" si="0"/>
        <v>3</v>
      </c>
      <c r="AL11" s="2">
        <f t="shared" si="0"/>
        <v>10</v>
      </c>
      <c r="AM11" s="2">
        <f t="shared" si="0"/>
        <v>17</v>
      </c>
      <c r="AN11" s="2">
        <f t="shared" si="0"/>
        <v>24</v>
      </c>
      <c r="AO11" s="2">
        <v>1</v>
      </c>
      <c r="AP11" s="2">
        <f t="shared" ref="AP11:BF11" si="1">AO12+1</f>
        <v>8</v>
      </c>
      <c r="AQ11" s="2">
        <f t="shared" si="1"/>
        <v>15</v>
      </c>
      <c r="AR11" s="2">
        <f t="shared" si="1"/>
        <v>22</v>
      </c>
      <c r="AS11" s="2">
        <f t="shared" si="1"/>
        <v>29</v>
      </c>
      <c r="AT11" s="2">
        <f t="shared" si="1"/>
        <v>5</v>
      </c>
      <c r="AU11" s="2">
        <f t="shared" si="1"/>
        <v>12</v>
      </c>
      <c r="AV11" s="2">
        <f t="shared" si="1"/>
        <v>19</v>
      </c>
      <c r="AW11" s="2">
        <f t="shared" si="1"/>
        <v>26</v>
      </c>
      <c r="AX11" s="2">
        <f t="shared" si="1"/>
        <v>3</v>
      </c>
      <c r="AY11" s="2">
        <f t="shared" si="1"/>
        <v>10</v>
      </c>
      <c r="AZ11" s="2">
        <f t="shared" si="1"/>
        <v>17</v>
      </c>
      <c r="BA11" s="2">
        <f t="shared" si="1"/>
        <v>24</v>
      </c>
      <c r="BB11" s="2">
        <f t="shared" si="1"/>
        <v>31</v>
      </c>
      <c r="BC11" s="2">
        <f t="shared" si="1"/>
        <v>2</v>
      </c>
      <c r="BD11" s="2">
        <f t="shared" si="1"/>
        <v>9</v>
      </c>
      <c r="BE11" s="2">
        <f t="shared" si="1"/>
        <v>16</v>
      </c>
      <c r="BF11" s="5">
        <f t="shared" si="1"/>
        <v>23</v>
      </c>
      <c r="BG11" s="1123"/>
      <c r="BH11" s="1123"/>
      <c r="BI11" s="1123"/>
      <c r="BJ11" s="1123"/>
      <c r="BK11" s="1123"/>
      <c r="BL11" s="1123"/>
      <c r="BM11" s="1123"/>
      <c r="BN11" s="1130"/>
    </row>
    <row r="12" spans="1:66" ht="49.95" customHeight="1" thickBot="1">
      <c r="A12" s="19"/>
      <c r="B12" s="6">
        <f>B11+6</f>
        <v>7</v>
      </c>
      <c r="C12" s="7">
        <f>C11+6</f>
        <v>14</v>
      </c>
      <c r="D12" s="8">
        <f>D11+6</f>
        <v>21</v>
      </c>
      <c r="E12" s="7">
        <f>E11+6</f>
        <v>28</v>
      </c>
      <c r="F12" s="7">
        <v>4</v>
      </c>
      <c r="G12" s="7">
        <f>G11+6</f>
        <v>11</v>
      </c>
      <c r="H12" s="9">
        <f>H11+6</f>
        <v>18</v>
      </c>
      <c r="I12" s="7">
        <f>I11+6</f>
        <v>25</v>
      </c>
      <c r="J12" s="7">
        <v>2</v>
      </c>
      <c r="K12" s="7">
        <f>K11+6</f>
        <v>9</v>
      </c>
      <c r="L12" s="7">
        <f>L11+6</f>
        <v>16</v>
      </c>
      <c r="M12" s="7">
        <f>M11+6</f>
        <v>23</v>
      </c>
      <c r="N12" s="7">
        <f>N11+6</f>
        <v>30</v>
      </c>
      <c r="O12" s="7">
        <v>6</v>
      </c>
      <c r="P12" s="7">
        <f>P11+6</f>
        <v>13</v>
      </c>
      <c r="Q12" s="7">
        <f>Q11+6</f>
        <v>20</v>
      </c>
      <c r="R12" s="7">
        <f>R11+6</f>
        <v>27</v>
      </c>
      <c r="S12" s="7">
        <v>4</v>
      </c>
      <c r="T12" s="7">
        <f>T11+6</f>
        <v>11</v>
      </c>
      <c r="U12" s="7">
        <f>U11+6</f>
        <v>18</v>
      </c>
      <c r="V12" s="7">
        <f>V11+6</f>
        <v>25</v>
      </c>
      <c r="W12" s="7">
        <v>1</v>
      </c>
      <c r="X12" s="7">
        <f>X11+6</f>
        <v>8</v>
      </c>
      <c r="Y12" s="7">
        <f>Y11+6</f>
        <v>15</v>
      </c>
      <c r="Z12" s="7">
        <f>Z11+6</f>
        <v>22</v>
      </c>
      <c r="AA12" s="7">
        <f>AA11+6</f>
        <v>29</v>
      </c>
      <c r="AB12" s="7">
        <v>5</v>
      </c>
      <c r="AC12" s="7">
        <f>AC11+6</f>
        <v>12</v>
      </c>
      <c r="AD12" s="7">
        <f>AD11+6</f>
        <v>19</v>
      </c>
      <c r="AE12" s="7">
        <f>AE11+6</f>
        <v>26</v>
      </c>
      <c r="AF12" s="7">
        <v>5</v>
      </c>
      <c r="AG12" s="7">
        <f>AG11+6</f>
        <v>12</v>
      </c>
      <c r="AH12" s="7">
        <f>AH11+6</f>
        <v>19</v>
      </c>
      <c r="AI12" s="7">
        <f>AI11+6</f>
        <v>26</v>
      </c>
      <c r="AJ12" s="7">
        <v>2</v>
      </c>
      <c r="AK12" s="7">
        <f t="shared" ref="AK12:AR12" si="2">AK11+6</f>
        <v>9</v>
      </c>
      <c r="AL12" s="7">
        <f t="shared" si="2"/>
        <v>16</v>
      </c>
      <c r="AM12" s="7">
        <f t="shared" si="2"/>
        <v>23</v>
      </c>
      <c r="AN12" s="7">
        <f t="shared" si="2"/>
        <v>30</v>
      </c>
      <c r="AO12" s="7">
        <f t="shared" si="2"/>
        <v>7</v>
      </c>
      <c r="AP12" s="7">
        <f t="shared" si="2"/>
        <v>14</v>
      </c>
      <c r="AQ12" s="7">
        <f t="shared" si="2"/>
        <v>21</v>
      </c>
      <c r="AR12" s="7">
        <f t="shared" si="2"/>
        <v>28</v>
      </c>
      <c r="AS12" s="7">
        <v>4</v>
      </c>
      <c r="AT12" s="7">
        <f>AT11+6</f>
        <v>11</v>
      </c>
      <c r="AU12" s="7">
        <f>AU11+6</f>
        <v>18</v>
      </c>
      <c r="AV12" s="7">
        <f>AV11+6</f>
        <v>25</v>
      </c>
      <c r="AW12" s="7">
        <v>2</v>
      </c>
      <c r="AX12" s="7">
        <f>AX11+6</f>
        <v>9</v>
      </c>
      <c r="AY12" s="7">
        <f>AY11+6</f>
        <v>16</v>
      </c>
      <c r="AZ12" s="7">
        <f>AZ11+6</f>
        <v>23</v>
      </c>
      <c r="BA12" s="7">
        <f>BA11+6</f>
        <v>30</v>
      </c>
      <c r="BB12" s="7">
        <v>1</v>
      </c>
      <c r="BC12" s="7">
        <f>BC11+6</f>
        <v>8</v>
      </c>
      <c r="BD12" s="7">
        <f>BD11+6</f>
        <v>15</v>
      </c>
      <c r="BE12" s="7">
        <f>BE11+6</f>
        <v>22</v>
      </c>
      <c r="BF12" s="10">
        <f>BF11+6</f>
        <v>29</v>
      </c>
      <c r="BG12" s="1123"/>
      <c r="BH12" s="1123"/>
      <c r="BI12" s="1123"/>
      <c r="BJ12" s="1123"/>
      <c r="BK12" s="1123"/>
      <c r="BL12" s="1123"/>
      <c r="BM12" s="1123"/>
      <c r="BN12" s="1130"/>
    </row>
    <row r="13" spans="1:66" ht="49.95" customHeight="1" thickBot="1">
      <c r="A13" s="20" t="s">
        <v>21</v>
      </c>
      <c r="B13" s="11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J13" s="12">
        <v>9</v>
      </c>
      <c r="K13" s="12">
        <v>10</v>
      </c>
      <c r="L13" s="12">
        <v>11</v>
      </c>
      <c r="M13" s="12">
        <v>12</v>
      </c>
      <c r="N13" s="12">
        <v>13</v>
      </c>
      <c r="O13" s="12">
        <v>14</v>
      </c>
      <c r="P13" s="12">
        <v>15</v>
      </c>
      <c r="Q13" s="12">
        <v>16</v>
      </c>
      <c r="R13" s="12">
        <v>17</v>
      </c>
      <c r="S13" s="12">
        <v>18</v>
      </c>
      <c r="T13" s="12">
        <v>19</v>
      </c>
      <c r="U13" s="12">
        <v>20</v>
      </c>
      <c r="V13" s="12">
        <v>21</v>
      </c>
      <c r="W13" s="12">
        <v>22</v>
      </c>
      <c r="X13" s="12">
        <v>23</v>
      </c>
      <c r="Y13" s="12">
        <v>24</v>
      </c>
      <c r="Z13" s="12">
        <v>25</v>
      </c>
      <c r="AA13" s="12">
        <v>26</v>
      </c>
      <c r="AB13" s="12">
        <v>27</v>
      </c>
      <c r="AC13" s="12">
        <v>28</v>
      </c>
      <c r="AD13" s="12">
        <v>29</v>
      </c>
      <c r="AE13" s="12">
        <v>30</v>
      </c>
      <c r="AF13" s="12">
        <v>31</v>
      </c>
      <c r="AG13" s="12">
        <v>32</v>
      </c>
      <c r="AH13" s="12">
        <v>33</v>
      </c>
      <c r="AI13" s="12">
        <v>34</v>
      </c>
      <c r="AJ13" s="12">
        <v>35</v>
      </c>
      <c r="AK13" s="12">
        <v>36</v>
      </c>
      <c r="AL13" s="12">
        <v>37</v>
      </c>
      <c r="AM13" s="12">
        <v>38</v>
      </c>
      <c r="AN13" s="12">
        <v>39</v>
      </c>
      <c r="AO13" s="12">
        <v>40</v>
      </c>
      <c r="AP13" s="12">
        <v>41</v>
      </c>
      <c r="AQ13" s="12">
        <v>42</v>
      </c>
      <c r="AR13" s="12">
        <v>43</v>
      </c>
      <c r="AS13" s="12">
        <v>44</v>
      </c>
      <c r="AT13" s="12">
        <v>45</v>
      </c>
      <c r="AU13" s="12">
        <v>46</v>
      </c>
      <c r="AV13" s="12">
        <v>47</v>
      </c>
      <c r="AW13" s="12">
        <v>48</v>
      </c>
      <c r="AX13" s="12">
        <v>49</v>
      </c>
      <c r="AY13" s="12">
        <v>50</v>
      </c>
      <c r="AZ13" s="12">
        <v>51</v>
      </c>
      <c r="BA13" s="12">
        <v>52</v>
      </c>
      <c r="BB13" s="12">
        <v>53</v>
      </c>
      <c r="BC13" s="12">
        <v>54</v>
      </c>
      <c r="BD13" s="12">
        <v>55</v>
      </c>
      <c r="BE13" s="12">
        <v>56</v>
      </c>
      <c r="BF13" s="13">
        <v>57</v>
      </c>
      <c r="BG13" s="1123"/>
      <c r="BH13" s="1123"/>
      <c r="BI13" s="1123"/>
      <c r="BJ13" s="1123"/>
      <c r="BK13" s="1123"/>
      <c r="BL13" s="1123"/>
      <c r="BM13" s="1123"/>
      <c r="BN13" s="1130"/>
    </row>
    <row r="14" spans="1:66" ht="34.200000000000003" thickBot="1">
      <c r="A14" s="21"/>
      <c r="B14" s="1124" t="s">
        <v>22</v>
      </c>
      <c r="C14" s="1124"/>
      <c r="D14" s="1124"/>
      <c r="E14" s="1124"/>
      <c r="F14" s="1124"/>
      <c r="G14" s="1124"/>
      <c r="H14" s="1124"/>
      <c r="I14" s="1124"/>
      <c r="J14" s="1124"/>
      <c r="K14" s="1124"/>
      <c r="L14" s="1124"/>
      <c r="M14" s="1124"/>
      <c r="N14" s="1124"/>
      <c r="O14" s="1124"/>
      <c r="P14" s="1124"/>
      <c r="Q14" s="1124"/>
      <c r="R14" s="1124"/>
      <c r="S14" s="1124"/>
      <c r="T14" s="1124"/>
      <c r="U14" s="1124"/>
      <c r="V14" s="1124"/>
      <c r="W14" s="1124"/>
      <c r="X14" s="1124"/>
      <c r="Y14" s="1124"/>
      <c r="Z14" s="1124"/>
      <c r="AA14" s="1124"/>
      <c r="AB14" s="1124"/>
      <c r="AC14" s="1124"/>
      <c r="AD14" s="1124"/>
      <c r="AE14" s="1124"/>
      <c r="AF14" s="1124"/>
      <c r="AG14" s="1124"/>
      <c r="AH14" s="1124"/>
      <c r="AI14" s="1124"/>
      <c r="AJ14" s="1124"/>
      <c r="AK14" s="1124"/>
      <c r="AL14" s="1124"/>
      <c r="AM14" s="1124"/>
      <c r="AN14" s="1124"/>
      <c r="AO14" s="1124"/>
      <c r="AP14" s="1124"/>
      <c r="AQ14" s="1124"/>
      <c r="AR14" s="1124"/>
      <c r="AS14" s="1124"/>
      <c r="AT14" s="1124"/>
      <c r="AU14" s="1124"/>
      <c r="AV14" s="1124"/>
      <c r="AW14" s="1124"/>
      <c r="AX14" s="1124"/>
      <c r="AY14" s="1124"/>
      <c r="AZ14" s="1124"/>
      <c r="BA14" s="1124"/>
      <c r="BB14" s="1124"/>
      <c r="BC14" s="1124"/>
      <c r="BD14" s="1124"/>
      <c r="BE14" s="1124"/>
      <c r="BF14" s="1124"/>
      <c r="BG14" s="1124"/>
      <c r="BH14" s="1124"/>
      <c r="BI14" s="1124"/>
      <c r="BJ14" s="1124"/>
      <c r="BK14" s="1124"/>
      <c r="BL14" s="1124"/>
      <c r="BM14" s="1124"/>
      <c r="BN14" s="1125"/>
    </row>
    <row r="15" spans="1:66" ht="34.200000000000003" thickBot="1">
      <c r="A15" s="22"/>
      <c r="B15" s="1126" t="s">
        <v>23</v>
      </c>
      <c r="C15" s="1126"/>
      <c r="D15" s="1126"/>
      <c r="E15" s="1126"/>
      <c r="F15" s="1126"/>
      <c r="G15" s="1126"/>
      <c r="H15" s="1126"/>
      <c r="I15" s="1126"/>
      <c r="J15" s="1126"/>
      <c r="K15" s="1126"/>
      <c r="L15" s="1126"/>
      <c r="M15" s="1126"/>
      <c r="N15" s="1126"/>
      <c r="O15" s="1126"/>
      <c r="P15" s="1126"/>
      <c r="Q15" s="1126"/>
      <c r="R15" s="1126"/>
      <c r="S15" s="1126"/>
      <c r="T15" s="1126"/>
      <c r="U15" s="1126"/>
      <c r="V15" s="1126"/>
      <c r="W15" s="1126"/>
      <c r="X15" s="1126"/>
      <c r="Y15" s="1126"/>
      <c r="Z15" s="1126"/>
      <c r="AA15" s="1126"/>
      <c r="AB15" s="1126"/>
      <c r="AC15" s="1126"/>
      <c r="AD15" s="1126"/>
      <c r="AE15" s="1126"/>
      <c r="AF15" s="1126"/>
      <c r="AG15" s="1126"/>
      <c r="AH15" s="1126"/>
      <c r="AI15" s="1126"/>
      <c r="AJ15" s="1126"/>
      <c r="AK15" s="1126"/>
      <c r="AL15" s="1126"/>
      <c r="AM15" s="1126"/>
      <c r="AN15" s="1126"/>
      <c r="AO15" s="1126"/>
      <c r="AP15" s="1126"/>
      <c r="AQ15" s="1126"/>
      <c r="AR15" s="1126"/>
      <c r="AS15" s="1126"/>
      <c r="AT15" s="1126"/>
      <c r="AU15" s="1126"/>
      <c r="AV15" s="1126"/>
      <c r="AW15" s="1126"/>
      <c r="AX15" s="1126"/>
      <c r="AY15" s="1126"/>
      <c r="AZ15" s="1126"/>
      <c r="BA15" s="1126"/>
      <c r="BB15" s="1126"/>
      <c r="BC15" s="1126"/>
      <c r="BD15" s="1126"/>
      <c r="BE15" s="1126"/>
      <c r="BF15" s="1126"/>
      <c r="BG15" s="1126"/>
      <c r="BH15" s="1126"/>
      <c r="BI15" s="1126"/>
      <c r="BJ15" s="1126"/>
      <c r="BK15" s="1126"/>
      <c r="BL15" s="1126"/>
      <c r="BM15" s="1126"/>
      <c r="BN15" s="1127"/>
    </row>
    <row r="16" spans="1:66" ht="42" customHeight="1" thickBot="1">
      <c r="A16" s="23"/>
      <c r="B16" s="1128" t="s">
        <v>24</v>
      </c>
      <c r="C16" s="1128"/>
      <c r="D16" s="1128"/>
      <c r="E16" s="1128"/>
      <c r="F16" s="1128"/>
      <c r="G16" s="1128"/>
      <c r="H16" s="1128"/>
      <c r="I16" s="1128"/>
      <c r="J16" s="1128"/>
      <c r="K16" s="1128"/>
      <c r="L16" s="1128"/>
      <c r="M16" s="1128"/>
      <c r="N16" s="1128"/>
      <c r="O16" s="1128"/>
      <c r="P16" s="1128"/>
      <c r="Q16" s="1128"/>
      <c r="R16" s="1128"/>
      <c r="S16" s="1128"/>
      <c r="T16" s="1128"/>
      <c r="U16" s="1128"/>
      <c r="V16" s="1128"/>
      <c r="W16" s="1128"/>
      <c r="X16" s="1128"/>
      <c r="Y16" s="1128"/>
      <c r="Z16" s="1128"/>
      <c r="AA16" s="1128"/>
      <c r="AB16" s="1128"/>
      <c r="AC16" s="1128"/>
      <c r="AD16" s="1128"/>
      <c r="AE16" s="1128"/>
      <c r="AF16" s="1128"/>
      <c r="AG16" s="1128"/>
      <c r="AH16" s="1128"/>
      <c r="AI16" s="1128"/>
      <c r="AJ16" s="1128"/>
      <c r="AK16" s="1128"/>
      <c r="AL16" s="1128"/>
      <c r="AM16" s="1128"/>
      <c r="AN16" s="1128"/>
      <c r="AO16" s="1128"/>
      <c r="AP16" s="1128"/>
      <c r="AQ16" s="1128"/>
      <c r="AR16" s="1128"/>
      <c r="AS16" s="1128"/>
      <c r="AT16" s="1128"/>
      <c r="AU16" s="1128"/>
      <c r="AV16" s="1128"/>
      <c r="AW16" s="1128"/>
      <c r="AX16" s="1128"/>
      <c r="AY16" s="1128"/>
      <c r="AZ16" s="1128"/>
      <c r="BA16" s="1128"/>
      <c r="BB16" s="1128"/>
      <c r="BC16" s="1128"/>
      <c r="BD16" s="1128"/>
      <c r="BE16" s="1128"/>
      <c r="BF16" s="1128"/>
      <c r="BG16" s="1128"/>
      <c r="BH16" s="1128"/>
      <c r="BI16" s="1128"/>
      <c r="BJ16" s="1128"/>
      <c r="BK16" s="1128"/>
      <c r="BL16" s="1128"/>
      <c r="BM16" s="1128"/>
      <c r="BN16" s="1129"/>
    </row>
    <row r="17" spans="1:66" ht="65.400000000000006" thickBot="1">
      <c r="A17" s="25" t="s">
        <v>25</v>
      </c>
      <c r="B17" s="14"/>
      <c r="C17" s="15"/>
      <c r="D17" s="15"/>
      <c r="E17" s="15"/>
      <c r="F17" s="15"/>
      <c r="G17" s="15"/>
      <c r="H17" s="14">
        <v>1</v>
      </c>
      <c r="I17" s="15">
        <v>2</v>
      </c>
      <c r="J17" s="15">
        <v>3</v>
      </c>
      <c r="K17" s="15">
        <v>4</v>
      </c>
      <c r="L17" s="15">
        <v>5</v>
      </c>
      <c r="M17" s="15">
        <v>6</v>
      </c>
      <c r="N17" s="15">
        <v>7</v>
      </c>
      <c r="O17" s="15">
        <v>8</v>
      </c>
      <c r="P17" s="15">
        <v>9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>
        <v>1</v>
      </c>
      <c r="AE17" s="15">
        <v>2</v>
      </c>
      <c r="AF17" s="15">
        <v>3</v>
      </c>
      <c r="AG17" s="15">
        <v>4</v>
      </c>
      <c r="AH17" s="15">
        <v>5</v>
      </c>
      <c r="AI17" s="15">
        <v>6</v>
      </c>
      <c r="AJ17" s="15">
        <v>7</v>
      </c>
      <c r="AK17" s="15">
        <v>8</v>
      </c>
      <c r="AL17" s="15">
        <v>9</v>
      </c>
      <c r="AM17" s="15">
        <v>10</v>
      </c>
      <c r="AN17" s="15">
        <v>11</v>
      </c>
      <c r="AO17" s="15">
        <v>12</v>
      </c>
      <c r="AP17" s="15">
        <v>13</v>
      </c>
      <c r="AQ17" s="15">
        <v>14</v>
      </c>
      <c r="AR17" s="15">
        <v>15</v>
      </c>
      <c r="AS17" s="15">
        <v>16</v>
      </c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26"/>
      <c r="BH17" s="27"/>
      <c r="BI17" s="27"/>
      <c r="BJ17" s="27"/>
      <c r="BK17" s="27"/>
      <c r="BL17" s="27"/>
      <c r="BM17" s="27"/>
      <c r="BN17" s="28"/>
    </row>
    <row r="18" spans="1:66" s="378" customFormat="1" ht="34.799999999999997" thickTop="1" thickBot="1">
      <c r="A18" s="531" t="s">
        <v>26</v>
      </c>
      <c r="B18" s="532"/>
      <c r="C18" s="532"/>
      <c r="D18" s="532"/>
      <c r="E18" s="532"/>
      <c r="F18" s="532"/>
      <c r="G18" s="532"/>
      <c r="H18" s="532"/>
      <c r="I18" s="532"/>
      <c r="J18" s="532"/>
      <c r="K18" s="532"/>
      <c r="L18" s="532"/>
      <c r="M18" s="532"/>
      <c r="N18" s="532"/>
      <c r="O18" s="532"/>
      <c r="P18" s="532"/>
      <c r="Q18" s="532"/>
      <c r="R18" s="532"/>
      <c r="S18" s="532"/>
      <c r="T18" s="532"/>
      <c r="U18" s="532"/>
      <c r="V18" s="532"/>
      <c r="W18" s="532"/>
      <c r="X18" s="532"/>
      <c r="Y18" s="532"/>
      <c r="Z18" s="532"/>
      <c r="AA18" s="532"/>
      <c r="AB18" s="532"/>
      <c r="AC18" s="532"/>
      <c r="AD18" s="532"/>
      <c r="AE18" s="532"/>
      <c r="AF18" s="532"/>
      <c r="AG18" s="532"/>
      <c r="AH18" s="532"/>
      <c r="AI18" s="532"/>
      <c r="AJ18" s="532"/>
      <c r="AK18" s="532"/>
      <c r="AL18" s="532"/>
      <c r="AM18" s="532"/>
      <c r="AN18" s="24"/>
      <c r="AO18" s="532"/>
      <c r="AP18" s="532"/>
      <c r="AQ18" s="532"/>
      <c r="AR18" s="532"/>
      <c r="AS18" s="532"/>
      <c r="AT18" s="532"/>
      <c r="AU18" s="532"/>
      <c r="AV18" s="532"/>
      <c r="AW18" s="532"/>
      <c r="AX18" s="532"/>
      <c r="AY18" s="532"/>
      <c r="AZ18" s="532"/>
      <c r="BA18" s="532"/>
      <c r="BB18" s="532"/>
      <c r="BC18" s="532"/>
      <c r="BD18" s="532"/>
      <c r="BE18" s="532"/>
      <c r="BF18" s="532"/>
      <c r="BG18" s="532"/>
      <c r="BH18" s="532"/>
      <c r="BI18" s="532"/>
      <c r="BJ18" s="532"/>
      <c r="BK18" s="532"/>
      <c r="BL18" s="532"/>
      <c r="BM18" s="532"/>
      <c r="BN18" s="533"/>
    </row>
    <row r="19" spans="1:66" s="378" customFormat="1">
      <c r="A19" s="534" t="s">
        <v>27</v>
      </c>
      <c r="B19" s="535" t="s">
        <v>28</v>
      </c>
      <c r="C19" s="375" t="s">
        <v>28</v>
      </c>
      <c r="D19" s="375" t="s">
        <v>28</v>
      </c>
      <c r="E19" s="375" t="s">
        <v>28</v>
      </c>
      <c r="F19" s="375" t="s">
        <v>28</v>
      </c>
      <c r="G19" s="375" t="s">
        <v>28</v>
      </c>
      <c r="H19" s="375"/>
      <c r="I19" s="375"/>
      <c r="J19" s="375"/>
      <c r="K19" s="376"/>
      <c r="L19" s="376"/>
      <c r="M19" s="376"/>
      <c r="N19" s="376"/>
      <c r="O19" s="376"/>
      <c r="P19" s="376"/>
      <c r="Q19" s="375" t="s">
        <v>29</v>
      </c>
      <c r="R19" s="375" t="s">
        <v>29</v>
      </c>
      <c r="S19" s="375" t="s">
        <v>29</v>
      </c>
      <c r="T19" s="376" t="s">
        <v>30</v>
      </c>
      <c r="U19" s="376" t="s">
        <v>30</v>
      </c>
      <c r="V19" s="376" t="s">
        <v>30</v>
      </c>
      <c r="W19" s="376" t="s">
        <v>30</v>
      </c>
      <c r="X19" s="376" t="s">
        <v>30</v>
      </c>
      <c r="Y19" s="376" t="s">
        <v>30</v>
      </c>
      <c r="Z19" s="376" t="s">
        <v>30</v>
      </c>
      <c r="AA19" s="376" t="s">
        <v>30</v>
      </c>
      <c r="AB19" s="376" t="s">
        <v>30</v>
      </c>
      <c r="AC19" s="376" t="s">
        <v>30</v>
      </c>
      <c r="AD19" s="375"/>
      <c r="AE19" s="375"/>
      <c r="AF19" s="375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  <c r="AS19" s="376"/>
      <c r="AT19" s="375" t="s">
        <v>29</v>
      </c>
      <c r="AU19" s="375" t="s">
        <v>29</v>
      </c>
      <c r="AV19" s="375" t="s">
        <v>29</v>
      </c>
      <c r="AW19" s="375" t="s">
        <v>30</v>
      </c>
      <c r="AX19" s="375" t="s">
        <v>30</v>
      </c>
      <c r="AY19" s="375" t="s">
        <v>30</v>
      </c>
      <c r="AZ19" s="375" t="s">
        <v>30</v>
      </c>
      <c r="BA19" s="375" t="s">
        <v>30</v>
      </c>
      <c r="BB19" s="375" t="s">
        <v>30</v>
      </c>
      <c r="BC19" s="375" t="s">
        <v>30</v>
      </c>
      <c r="BD19" s="375" t="s">
        <v>30</v>
      </c>
      <c r="BE19" s="375" t="s">
        <v>30</v>
      </c>
      <c r="BF19" s="536" t="s">
        <v>30</v>
      </c>
      <c r="BG19" s="537">
        <f t="shared" ref="BG19:BG24" si="3">9+16</f>
        <v>25</v>
      </c>
      <c r="BH19" s="376">
        <f t="shared" ref="BH19:BH24" si="4">3+3</f>
        <v>6</v>
      </c>
      <c r="BI19" s="376"/>
      <c r="BJ19" s="376"/>
      <c r="BK19" s="376"/>
      <c r="BL19" s="376"/>
      <c r="BM19" s="377">
        <f t="shared" ref="BM19:BM24" si="5">10+10</f>
        <v>20</v>
      </c>
      <c r="BN19" s="538">
        <f t="shared" ref="BN19:BN24" si="6">SUM(BG19:BM19)</f>
        <v>51</v>
      </c>
    </row>
    <row r="20" spans="1:66" s="378" customFormat="1">
      <c r="A20" s="539" t="s">
        <v>31</v>
      </c>
      <c r="B20" s="540" t="s">
        <v>28</v>
      </c>
      <c r="C20" s="526" t="s">
        <v>28</v>
      </c>
      <c r="D20" s="526" t="s">
        <v>28</v>
      </c>
      <c r="E20" s="526" t="s">
        <v>28</v>
      </c>
      <c r="F20" s="526" t="s">
        <v>28</v>
      </c>
      <c r="G20" s="526" t="s">
        <v>28</v>
      </c>
      <c r="H20" s="526"/>
      <c r="I20" s="526"/>
      <c r="J20" s="526"/>
      <c r="K20" s="527"/>
      <c r="L20" s="527"/>
      <c r="M20" s="527"/>
      <c r="N20" s="527"/>
      <c r="O20" s="527"/>
      <c r="P20" s="527"/>
      <c r="Q20" s="526" t="s">
        <v>29</v>
      </c>
      <c r="R20" s="526" t="s">
        <v>29</v>
      </c>
      <c r="S20" s="526" t="s">
        <v>29</v>
      </c>
      <c r="T20" s="527" t="s">
        <v>30</v>
      </c>
      <c r="U20" s="527" t="s">
        <v>30</v>
      </c>
      <c r="V20" s="527" t="s">
        <v>30</v>
      </c>
      <c r="W20" s="527" t="s">
        <v>30</v>
      </c>
      <c r="X20" s="527" t="s">
        <v>30</v>
      </c>
      <c r="Y20" s="527" t="s">
        <v>30</v>
      </c>
      <c r="Z20" s="527" t="s">
        <v>30</v>
      </c>
      <c r="AA20" s="527" t="s">
        <v>30</v>
      </c>
      <c r="AB20" s="527" t="s">
        <v>30</v>
      </c>
      <c r="AC20" s="527" t="s">
        <v>30</v>
      </c>
      <c r="AD20" s="526"/>
      <c r="AE20" s="526"/>
      <c r="AF20" s="526"/>
      <c r="AG20" s="527"/>
      <c r="AH20" s="527"/>
      <c r="AI20" s="527"/>
      <c r="AJ20" s="527"/>
      <c r="AK20" s="527"/>
      <c r="AL20" s="527"/>
      <c r="AM20" s="527"/>
      <c r="AN20" s="527"/>
      <c r="AO20" s="527"/>
      <c r="AP20" s="527"/>
      <c r="AQ20" s="527"/>
      <c r="AR20" s="527"/>
      <c r="AS20" s="527"/>
      <c r="AT20" s="526" t="s">
        <v>29</v>
      </c>
      <c r="AU20" s="526" t="s">
        <v>29</v>
      </c>
      <c r="AV20" s="526" t="s">
        <v>29</v>
      </c>
      <c r="AW20" s="526" t="s">
        <v>30</v>
      </c>
      <c r="AX20" s="526" t="s">
        <v>30</v>
      </c>
      <c r="AY20" s="526" t="s">
        <v>30</v>
      </c>
      <c r="AZ20" s="526" t="s">
        <v>30</v>
      </c>
      <c r="BA20" s="526" t="s">
        <v>30</v>
      </c>
      <c r="BB20" s="526" t="s">
        <v>30</v>
      </c>
      <c r="BC20" s="526" t="s">
        <v>30</v>
      </c>
      <c r="BD20" s="526" t="s">
        <v>30</v>
      </c>
      <c r="BE20" s="526" t="s">
        <v>30</v>
      </c>
      <c r="BF20" s="541" t="s">
        <v>30</v>
      </c>
      <c r="BG20" s="542">
        <f t="shared" si="3"/>
        <v>25</v>
      </c>
      <c r="BH20" s="527">
        <f t="shared" si="4"/>
        <v>6</v>
      </c>
      <c r="BI20" s="527"/>
      <c r="BJ20" s="527"/>
      <c r="BK20" s="527"/>
      <c r="BL20" s="527"/>
      <c r="BM20" s="543">
        <f t="shared" si="5"/>
        <v>20</v>
      </c>
      <c r="BN20" s="544">
        <f t="shared" si="6"/>
        <v>51</v>
      </c>
    </row>
    <row r="21" spans="1:66" s="378" customFormat="1">
      <c r="A21" s="539" t="s">
        <v>32</v>
      </c>
      <c r="B21" s="540" t="s">
        <v>28</v>
      </c>
      <c r="C21" s="526" t="s">
        <v>28</v>
      </c>
      <c r="D21" s="526" t="s">
        <v>28</v>
      </c>
      <c r="E21" s="526" t="s">
        <v>28</v>
      </c>
      <c r="F21" s="526" t="s">
        <v>28</v>
      </c>
      <c r="G21" s="526" t="s">
        <v>28</v>
      </c>
      <c r="H21" s="526"/>
      <c r="I21" s="526"/>
      <c r="J21" s="526"/>
      <c r="K21" s="527"/>
      <c r="L21" s="527"/>
      <c r="M21" s="527"/>
      <c r="N21" s="527"/>
      <c r="O21" s="527"/>
      <c r="P21" s="527"/>
      <c r="Q21" s="526" t="s">
        <v>29</v>
      </c>
      <c r="R21" s="526" t="s">
        <v>29</v>
      </c>
      <c r="S21" s="526" t="s">
        <v>29</v>
      </c>
      <c r="T21" s="527" t="s">
        <v>30</v>
      </c>
      <c r="U21" s="527" t="s">
        <v>30</v>
      </c>
      <c r="V21" s="527" t="s">
        <v>30</v>
      </c>
      <c r="W21" s="527" t="s">
        <v>30</v>
      </c>
      <c r="X21" s="527" t="s">
        <v>30</v>
      </c>
      <c r="Y21" s="527" t="s">
        <v>30</v>
      </c>
      <c r="Z21" s="527" t="s">
        <v>30</v>
      </c>
      <c r="AA21" s="527" t="s">
        <v>30</v>
      </c>
      <c r="AB21" s="527" t="s">
        <v>30</v>
      </c>
      <c r="AC21" s="527" t="s">
        <v>30</v>
      </c>
      <c r="AD21" s="526"/>
      <c r="AE21" s="526"/>
      <c r="AF21" s="526"/>
      <c r="AG21" s="526"/>
      <c r="AH21" s="527"/>
      <c r="AI21" s="527"/>
      <c r="AJ21" s="527"/>
      <c r="AK21" s="527"/>
      <c r="AL21" s="527"/>
      <c r="AM21" s="527"/>
      <c r="AN21" s="527"/>
      <c r="AO21" s="527"/>
      <c r="AP21" s="527"/>
      <c r="AQ21" s="527"/>
      <c r="AR21" s="527"/>
      <c r="AS21" s="527"/>
      <c r="AT21" s="526" t="s">
        <v>29</v>
      </c>
      <c r="AU21" s="526" t="s">
        <v>29</v>
      </c>
      <c r="AV21" s="526" t="s">
        <v>29</v>
      </c>
      <c r="AW21" s="526" t="s">
        <v>30</v>
      </c>
      <c r="AX21" s="526" t="s">
        <v>30</v>
      </c>
      <c r="AY21" s="526" t="s">
        <v>30</v>
      </c>
      <c r="AZ21" s="526" t="s">
        <v>30</v>
      </c>
      <c r="BA21" s="526" t="s">
        <v>30</v>
      </c>
      <c r="BB21" s="526" t="s">
        <v>30</v>
      </c>
      <c r="BC21" s="526" t="s">
        <v>30</v>
      </c>
      <c r="BD21" s="526" t="s">
        <v>30</v>
      </c>
      <c r="BE21" s="526" t="s">
        <v>30</v>
      </c>
      <c r="BF21" s="541" t="s">
        <v>30</v>
      </c>
      <c r="BG21" s="542">
        <f t="shared" si="3"/>
        <v>25</v>
      </c>
      <c r="BH21" s="527">
        <f t="shared" si="4"/>
        <v>6</v>
      </c>
      <c r="BI21" s="527"/>
      <c r="BJ21" s="527"/>
      <c r="BK21" s="527"/>
      <c r="BL21" s="527"/>
      <c r="BM21" s="543">
        <f t="shared" si="5"/>
        <v>20</v>
      </c>
      <c r="BN21" s="544">
        <f t="shared" si="6"/>
        <v>51</v>
      </c>
    </row>
    <row r="22" spans="1:66" s="378" customFormat="1">
      <c r="A22" s="539" t="s">
        <v>33</v>
      </c>
      <c r="B22" s="540" t="s">
        <v>28</v>
      </c>
      <c r="C22" s="526" t="s">
        <v>28</v>
      </c>
      <c r="D22" s="526" t="s">
        <v>28</v>
      </c>
      <c r="E22" s="526" t="s">
        <v>28</v>
      </c>
      <c r="F22" s="526" t="s">
        <v>28</v>
      </c>
      <c r="G22" s="526" t="s">
        <v>28</v>
      </c>
      <c r="H22" s="526"/>
      <c r="I22" s="526"/>
      <c r="J22" s="526"/>
      <c r="K22" s="527"/>
      <c r="L22" s="527"/>
      <c r="M22" s="527"/>
      <c r="N22" s="527"/>
      <c r="O22" s="527"/>
      <c r="P22" s="527"/>
      <c r="Q22" s="526" t="s">
        <v>29</v>
      </c>
      <c r="R22" s="526" t="s">
        <v>29</v>
      </c>
      <c r="S22" s="526" t="s">
        <v>29</v>
      </c>
      <c r="T22" s="527" t="s">
        <v>30</v>
      </c>
      <c r="U22" s="527" t="s">
        <v>30</v>
      </c>
      <c r="V22" s="527" t="s">
        <v>30</v>
      </c>
      <c r="W22" s="527" t="s">
        <v>30</v>
      </c>
      <c r="X22" s="527" t="s">
        <v>30</v>
      </c>
      <c r="Y22" s="527" t="s">
        <v>30</v>
      </c>
      <c r="Z22" s="527" t="s">
        <v>30</v>
      </c>
      <c r="AA22" s="527" t="s">
        <v>30</v>
      </c>
      <c r="AB22" s="527" t="s">
        <v>30</v>
      </c>
      <c r="AC22" s="527" t="s">
        <v>30</v>
      </c>
      <c r="AD22" s="526"/>
      <c r="AE22" s="526"/>
      <c r="AF22" s="526"/>
      <c r="AG22" s="527"/>
      <c r="AH22" s="527"/>
      <c r="AI22" s="527"/>
      <c r="AJ22" s="527"/>
      <c r="AK22" s="527"/>
      <c r="AL22" s="527"/>
      <c r="AM22" s="527"/>
      <c r="AN22" s="527"/>
      <c r="AO22" s="527"/>
      <c r="AP22" s="527"/>
      <c r="AQ22" s="527"/>
      <c r="AR22" s="527"/>
      <c r="AS22" s="527"/>
      <c r="AT22" s="526" t="s">
        <v>29</v>
      </c>
      <c r="AU22" s="526" t="s">
        <v>29</v>
      </c>
      <c r="AV22" s="526" t="s">
        <v>29</v>
      </c>
      <c r="AW22" s="526" t="s">
        <v>30</v>
      </c>
      <c r="AX22" s="526" t="s">
        <v>30</v>
      </c>
      <c r="AY22" s="526" t="s">
        <v>30</v>
      </c>
      <c r="AZ22" s="526" t="s">
        <v>30</v>
      </c>
      <c r="BA22" s="526" t="s">
        <v>30</v>
      </c>
      <c r="BB22" s="526" t="s">
        <v>30</v>
      </c>
      <c r="BC22" s="526" t="s">
        <v>30</v>
      </c>
      <c r="BD22" s="526" t="s">
        <v>30</v>
      </c>
      <c r="BE22" s="526" t="s">
        <v>30</v>
      </c>
      <c r="BF22" s="541" t="s">
        <v>30</v>
      </c>
      <c r="BG22" s="542">
        <f t="shared" si="3"/>
        <v>25</v>
      </c>
      <c r="BH22" s="527">
        <f t="shared" si="4"/>
        <v>6</v>
      </c>
      <c r="BI22" s="527"/>
      <c r="BJ22" s="527"/>
      <c r="BK22" s="527"/>
      <c r="BL22" s="527"/>
      <c r="BM22" s="543">
        <f t="shared" si="5"/>
        <v>20</v>
      </c>
      <c r="BN22" s="544">
        <f t="shared" si="6"/>
        <v>51</v>
      </c>
    </row>
    <row r="23" spans="1:66" s="378" customFormat="1">
      <c r="A23" s="539" t="s">
        <v>34</v>
      </c>
      <c r="B23" s="540" t="s">
        <v>28</v>
      </c>
      <c r="C23" s="526" t="s">
        <v>28</v>
      </c>
      <c r="D23" s="526" t="s">
        <v>28</v>
      </c>
      <c r="E23" s="526" t="s">
        <v>28</v>
      </c>
      <c r="F23" s="526" t="s">
        <v>28</v>
      </c>
      <c r="G23" s="526" t="s">
        <v>28</v>
      </c>
      <c r="H23" s="526"/>
      <c r="I23" s="526"/>
      <c r="J23" s="526"/>
      <c r="K23" s="527"/>
      <c r="L23" s="527"/>
      <c r="M23" s="527"/>
      <c r="N23" s="527"/>
      <c r="O23" s="527"/>
      <c r="P23" s="527"/>
      <c r="Q23" s="526" t="s">
        <v>29</v>
      </c>
      <c r="R23" s="526" t="s">
        <v>29</v>
      </c>
      <c r="S23" s="526" t="s">
        <v>29</v>
      </c>
      <c r="T23" s="527" t="s">
        <v>30</v>
      </c>
      <c r="U23" s="527" t="s">
        <v>30</v>
      </c>
      <c r="V23" s="527" t="s">
        <v>30</v>
      </c>
      <c r="W23" s="527" t="s">
        <v>30</v>
      </c>
      <c r="X23" s="527" t="s">
        <v>30</v>
      </c>
      <c r="Y23" s="527" t="s">
        <v>30</v>
      </c>
      <c r="Z23" s="527" t="s">
        <v>30</v>
      </c>
      <c r="AA23" s="527" t="s">
        <v>30</v>
      </c>
      <c r="AB23" s="527" t="s">
        <v>30</v>
      </c>
      <c r="AC23" s="527" t="s">
        <v>30</v>
      </c>
      <c r="AD23" s="526"/>
      <c r="AE23" s="526"/>
      <c r="AF23" s="526"/>
      <c r="AG23" s="527"/>
      <c r="AH23" s="527"/>
      <c r="AI23" s="527"/>
      <c r="AJ23" s="527"/>
      <c r="AK23" s="527"/>
      <c r="AL23" s="527"/>
      <c r="AM23" s="527"/>
      <c r="AN23" s="527"/>
      <c r="AO23" s="527"/>
      <c r="AP23" s="527"/>
      <c r="AQ23" s="527"/>
      <c r="AR23" s="527"/>
      <c r="AS23" s="527"/>
      <c r="AT23" s="526" t="s">
        <v>29</v>
      </c>
      <c r="AU23" s="526" t="s">
        <v>29</v>
      </c>
      <c r="AV23" s="526" t="s">
        <v>29</v>
      </c>
      <c r="AW23" s="526" t="s">
        <v>30</v>
      </c>
      <c r="AX23" s="526" t="s">
        <v>30</v>
      </c>
      <c r="AY23" s="526" t="s">
        <v>30</v>
      </c>
      <c r="AZ23" s="526" t="s">
        <v>30</v>
      </c>
      <c r="BA23" s="526" t="s">
        <v>30</v>
      </c>
      <c r="BB23" s="526" t="s">
        <v>30</v>
      </c>
      <c r="BC23" s="526" t="s">
        <v>30</v>
      </c>
      <c r="BD23" s="526" t="s">
        <v>30</v>
      </c>
      <c r="BE23" s="526" t="s">
        <v>30</v>
      </c>
      <c r="BF23" s="541" t="s">
        <v>30</v>
      </c>
      <c r="BG23" s="542">
        <f t="shared" si="3"/>
        <v>25</v>
      </c>
      <c r="BH23" s="527">
        <f t="shared" si="4"/>
        <v>6</v>
      </c>
      <c r="BI23" s="527"/>
      <c r="BJ23" s="527"/>
      <c r="BK23" s="527"/>
      <c r="BL23" s="527"/>
      <c r="BM23" s="543">
        <f t="shared" si="5"/>
        <v>20</v>
      </c>
      <c r="BN23" s="544">
        <f t="shared" si="6"/>
        <v>51</v>
      </c>
    </row>
    <row r="24" spans="1:66" s="378" customFormat="1" ht="34.200000000000003" thickBot="1">
      <c r="A24" s="539" t="s">
        <v>35</v>
      </c>
      <c r="B24" s="545" t="s">
        <v>28</v>
      </c>
      <c r="C24" s="546" t="s">
        <v>28</v>
      </c>
      <c r="D24" s="546" t="s">
        <v>28</v>
      </c>
      <c r="E24" s="546" t="s">
        <v>28</v>
      </c>
      <c r="F24" s="546" t="s">
        <v>28</v>
      </c>
      <c r="G24" s="546" t="s">
        <v>28</v>
      </c>
      <c r="H24" s="546"/>
      <c r="I24" s="546"/>
      <c r="J24" s="546"/>
      <c r="K24" s="547"/>
      <c r="L24" s="547"/>
      <c r="M24" s="547"/>
      <c r="N24" s="547"/>
      <c r="O24" s="547"/>
      <c r="P24" s="547"/>
      <c r="Q24" s="546" t="s">
        <v>29</v>
      </c>
      <c r="R24" s="546" t="s">
        <v>29</v>
      </c>
      <c r="S24" s="546" t="s">
        <v>29</v>
      </c>
      <c r="T24" s="547" t="s">
        <v>30</v>
      </c>
      <c r="U24" s="547" t="s">
        <v>30</v>
      </c>
      <c r="V24" s="547" t="s">
        <v>30</v>
      </c>
      <c r="W24" s="547" t="s">
        <v>30</v>
      </c>
      <c r="X24" s="547" t="s">
        <v>30</v>
      </c>
      <c r="Y24" s="547" t="s">
        <v>30</v>
      </c>
      <c r="Z24" s="547" t="s">
        <v>30</v>
      </c>
      <c r="AA24" s="547" t="s">
        <v>30</v>
      </c>
      <c r="AB24" s="547" t="s">
        <v>30</v>
      </c>
      <c r="AC24" s="547" t="s">
        <v>30</v>
      </c>
      <c r="AD24" s="546"/>
      <c r="AE24" s="546"/>
      <c r="AF24" s="546"/>
      <c r="AG24" s="547"/>
      <c r="AH24" s="547"/>
      <c r="AI24" s="547"/>
      <c r="AJ24" s="547"/>
      <c r="AK24" s="547"/>
      <c r="AL24" s="547"/>
      <c r="AM24" s="547"/>
      <c r="AN24" s="547"/>
      <c r="AO24" s="547"/>
      <c r="AP24" s="547"/>
      <c r="AQ24" s="547"/>
      <c r="AR24" s="547"/>
      <c r="AS24" s="547"/>
      <c r="AT24" s="546" t="s">
        <v>29</v>
      </c>
      <c r="AU24" s="546" t="s">
        <v>29</v>
      </c>
      <c r="AV24" s="546" t="s">
        <v>29</v>
      </c>
      <c r="AW24" s="546" t="s">
        <v>30</v>
      </c>
      <c r="AX24" s="546" t="s">
        <v>30</v>
      </c>
      <c r="AY24" s="546" t="s">
        <v>30</v>
      </c>
      <c r="AZ24" s="546" t="s">
        <v>30</v>
      </c>
      <c r="BA24" s="546" t="s">
        <v>30</v>
      </c>
      <c r="BB24" s="546" t="s">
        <v>30</v>
      </c>
      <c r="BC24" s="546" t="s">
        <v>30</v>
      </c>
      <c r="BD24" s="546" t="s">
        <v>30</v>
      </c>
      <c r="BE24" s="546" t="s">
        <v>30</v>
      </c>
      <c r="BF24" s="548" t="s">
        <v>30</v>
      </c>
      <c r="BG24" s="549">
        <f t="shared" si="3"/>
        <v>25</v>
      </c>
      <c r="BH24" s="547">
        <f t="shared" si="4"/>
        <v>6</v>
      </c>
      <c r="BI24" s="547"/>
      <c r="BJ24" s="547"/>
      <c r="BK24" s="547"/>
      <c r="BL24" s="547"/>
      <c r="BM24" s="550">
        <f t="shared" si="5"/>
        <v>20</v>
      </c>
      <c r="BN24" s="551">
        <f t="shared" si="6"/>
        <v>51</v>
      </c>
    </row>
    <row r="25" spans="1:66" s="378" customFormat="1" ht="42" customHeight="1" thickBot="1">
      <c r="A25" s="552"/>
      <c r="B25" s="1093" t="s">
        <v>50</v>
      </c>
      <c r="C25" s="1093"/>
      <c r="D25" s="1093"/>
      <c r="E25" s="1093"/>
      <c r="F25" s="1093"/>
      <c r="G25" s="1093"/>
      <c r="H25" s="1093"/>
      <c r="I25" s="1093"/>
      <c r="J25" s="1093"/>
      <c r="K25" s="1093"/>
      <c r="L25" s="1093"/>
      <c r="M25" s="1093"/>
      <c r="N25" s="1093"/>
      <c r="O25" s="1093"/>
      <c r="P25" s="1093"/>
      <c r="Q25" s="1093"/>
      <c r="R25" s="1093"/>
      <c r="S25" s="1093"/>
      <c r="T25" s="1093"/>
      <c r="U25" s="1093"/>
      <c r="V25" s="1093"/>
      <c r="W25" s="1093"/>
      <c r="X25" s="1093"/>
      <c r="Y25" s="1093"/>
      <c r="Z25" s="1093"/>
      <c r="AA25" s="1093"/>
      <c r="AB25" s="1093"/>
      <c r="AC25" s="1093"/>
      <c r="AD25" s="1093"/>
      <c r="AE25" s="1093"/>
      <c r="AF25" s="1093"/>
      <c r="AG25" s="1093"/>
      <c r="AH25" s="1093"/>
      <c r="AI25" s="1093"/>
      <c r="AJ25" s="1093"/>
      <c r="AK25" s="1093"/>
      <c r="AL25" s="1093"/>
      <c r="AM25" s="1093"/>
      <c r="AN25" s="1093"/>
      <c r="AO25" s="1093"/>
      <c r="AP25" s="1093"/>
      <c r="AQ25" s="1093"/>
      <c r="AR25" s="1093"/>
      <c r="AS25" s="1093"/>
      <c r="AT25" s="1093"/>
      <c r="AU25" s="1093"/>
      <c r="AV25" s="1093"/>
      <c r="AW25" s="1093"/>
      <c r="AX25" s="1093"/>
      <c r="AY25" s="1093"/>
      <c r="AZ25" s="1093"/>
      <c r="BA25" s="1093"/>
      <c r="BB25" s="1093"/>
      <c r="BC25" s="1093"/>
      <c r="BD25" s="1093"/>
      <c r="BE25" s="1093"/>
      <c r="BF25" s="1093"/>
      <c r="BG25" s="1093"/>
      <c r="BH25" s="1093"/>
      <c r="BI25" s="1093"/>
      <c r="BJ25" s="1093"/>
      <c r="BK25" s="1093"/>
      <c r="BL25" s="1093"/>
      <c r="BM25" s="1093"/>
      <c r="BN25" s="1094"/>
    </row>
    <row r="26" spans="1:66" s="378" customFormat="1" ht="65.400000000000006" thickBot="1">
      <c r="A26" s="553" t="s">
        <v>25</v>
      </c>
      <c r="B26" s="554"/>
      <c r="C26" s="555"/>
      <c r="D26" s="555">
        <v>1</v>
      </c>
      <c r="E26" s="555">
        <v>2</v>
      </c>
      <c r="F26" s="555">
        <v>3</v>
      </c>
      <c r="G26" s="555">
        <v>4</v>
      </c>
      <c r="H26" s="555">
        <v>5</v>
      </c>
      <c r="I26" s="555">
        <v>6</v>
      </c>
      <c r="J26" s="555">
        <v>7</v>
      </c>
      <c r="K26" s="555">
        <v>8</v>
      </c>
      <c r="L26" s="555">
        <v>9</v>
      </c>
      <c r="M26" s="555">
        <v>10</v>
      </c>
      <c r="N26" s="555">
        <v>11</v>
      </c>
      <c r="O26" s="555">
        <v>12</v>
      </c>
      <c r="P26" s="555">
        <v>13</v>
      </c>
      <c r="Q26" s="555"/>
      <c r="R26" s="555"/>
      <c r="S26" s="555"/>
      <c r="T26" s="555"/>
      <c r="U26" s="555"/>
      <c r="V26" s="555"/>
      <c r="W26" s="555"/>
      <c r="X26" s="555"/>
      <c r="Y26" s="555"/>
      <c r="Z26" s="555"/>
      <c r="AA26" s="555"/>
      <c r="AB26" s="555"/>
      <c r="AC26" s="555"/>
      <c r="AD26" s="555">
        <v>1</v>
      </c>
      <c r="AE26" s="555">
        <v>2</v>
      </c>
      <c r="AF26" s="555">
        <v>3</v>
      </c>
      <c r="AG26" s="555">
        <v>4</v>
      </c>
      <c r="AH26" s="555">
        <v>5</v>
      </c>
      <c r="AI26" s="555">
        <v>6</v>
      </c>
      <c r="AJ26" s="555">
        <v>7</v>
      </c>
      <c r="AK26" s="555">
        <v>8</v>
      </c>
      <c r="AL26" s="555">
        <v>9</v>
      </c>
      <c r="AM26" s="555">
        <v>10</v>
      </c>
      <c r="AN26" s="555">
        <v>11</v>
      </c>
      <c r="AO26" s="555">
        <v>12</v>
      </c>
      <c r="AP26" s="555">
        <v>13</v>
      </c>
      <c r="AQ26" s="555">
        <v>14</v>
      </c>
      <c r="AR26" s="555">
        <v>15</v>
      </c>
      <c r="AS26" s="555">
        <v>16</v>
      </c>
      <c r="AT26" s="555"/>
      <c r="AU26" s="555"/>
      <c r="AV26" s="555"/>
      <c r="AW26" s="555"/>
      <c r="AX26" s="555"/>
      <c r="AY26" s="555"/>
      <c r="AZ26" s="555"/>
      <c r="BA26" s="555"/>
      <c r="BB26" s="555"/>
      <c r="BC26" s="555"/>
      <c r="BD26" s="555"/>
      <c r="BE26" s="555"/>
      <c r="BF26" s="555"/>
      <c r="BG26" s="556"/>
      <c r="BH26" s="557"/>
      <c r="BI26" s="557"/>
      <c r="BJ26" s="557"/>
      <c r="BK26" s="557"/>
      <c r="BL26" s="557"/>
      <c r="BM26" s="557"/>
      <c r="BN26" s="558"/>
    </row>
    <row r="27" spans="1:66" s="378" customFormat="1" ht="34.799999999999997" thickTop="1" thickBot="1">
      <c r="A27" s="531" t="s">
        <v>26</v>
      </c>
      <c r="B27" s="532"/>
      <c r="C27" s="532"/>
      <c r="D27" s="532"/>
      <c r="E27" s="532"/>
      <c r="F27" s="532"/>
      <c r="G27" s="532"/>
      <c r="H27" s="532"/>
      <c r="I27" s="532"/>
      <c r="J27" s="532"/>
      <c r="K27" s="532"/>
      <c r="L27" s="532"/>
      <c r="M27" s="532"/>
      <c r="N27" s="532"/>
      <c r="O27" s="532"/>
      <c r="P27" s="532"/>
      <c r="Q27" s="532"/>
      <c r="R27" s="532"/>
      <c r="S27" s="532"/>
      <c r="T27" s="532"/>
      <c r="U27" s="532"/>
      <c r="V27" s="532"/>
      <c r="W27" s="532"/>
      <c r="X27" s="532"/>
      <c r="Y27" s="532"/>
      <c r="Z27" s="532"/>
      <c r="AA27" s="532"/>
      <c r="AB27" s="532"/>
      <c r="AC27" s="532"/>
      <c r="AD27" s="532"/>
      <c r="AE27" s="532"/>
      <c r="AF27" s="532"/>
      <c r="AG27" s="532"/>
      <c r="AH27" s="532"/>
      <c r="AI27" s="532"/>
      <c r="AJ27" s="532"/>
      <c r="AK27" s="532"/>
      <c r="AL27" s="532"/>
      <c r="AM27" s="532"/>
      <c r="AN27" s="24"/>
      <c r="AO27" s="532"/>
      <c r="AP27" s="532"/>
      <c r="AQ27" s="532"/>
      <c r="AR27" s="532"/>
      <c r="AS27" s="532"/>
      <c r="AT27" s="532"/>
      <c r="AU27" s="532"/>
      <c r="AV27" s="532"/>
      <c r="AW27" s="532"/>
      <c r="AX27" s="532"/>
      <c r="AY27" s="532"/>
      <c r="AZ27" s="532"/>
      <c r="BA27" s="532"/>
      <c r="BB27" s="532"/>
      <c r="BC27" s="532"/>
      <c r="BD27" s="532"/>
      <c r="BE27" s="532"/>
      <c r="BF27" s="532"/>
      <c r="BG27" s="532"/>
      <c r="BH27" s="532"/>
      <c r="BI27" s="532"/>
      <c r="BJ27" s="532"/>
      <c r="BK27" s="532"/>
      <c r="BL27" s="532"/>
      <c r="BM27" s="532"/>
      <c r="BN27" s="559"/>
    </row>
    <row r="28" spans="1:66" s="378" customFormat="1">
      <c r="A28" s="560" t="s">
        <v>27</v>
      </c>
      <c r="B28" s="535" t="s">
        <v>28</v>
      </c>
      <c r="C28" s="375" t="s">
        <v>28</v>
      </c>
      <c r="D28" s="561"/>
      <c r="E28" s="561"/>
      <c r="F28" s="375"/>
      <c r="G28" s="375"/>
      <c r="H28" s="375"/>
      <c r="I28" s="375"/>
      <c r="J28" s="375"/>
      <c r="K28" s="376"/>
      <c r="L28" s="376"/>
      <c r="M28" s="376"/>
      <c r="N28" s="376"/>
      <c r="O28" s="376"/>
      <c r="P28" s="376"/>
      <c r="Q28" s="375" t="s">
        <v>29</v>
      </c>
      <c r="R28" s="375" t="s">
        <v>29</v>
      </c>
      <c r="S28" s="375" t="s">
        <v>29</v>
      </c>
      <c r="T28" s="376" t="s">
        <v>30</v>
      </c>
      <c r="U28" s="376" t="s">
        <v>30</v>
      </c>
      <c r="V28" s="376" t="s">
        <v>30</v>
      </c>
      <c r="W28" s="376" t="s">
        <v>30</v>
      </c>
      <c r="X28" s="376" t="s">
        <v>30</v>
      </c>
      <c r="Y28" s="376" t="s">
        <v>30</v>
      </c>
      <c r="Z28" s="376" t="s">
        <v>30</v>
      </c>
      <c r="AA28" s="376" t="s">
        <v>30</v>
      </c>
      <c r="AB28" s="376" t="s">
        <v>30</v>
      </c>
      <c r="AC28" s="376" t="s">
        <v>30</v>
      </c>
      <c r="AD28" s="375"/>
      <c r="AE28" s="375"/>
      <c r="AF28" s="375"/>
      <c r="AG28" s="376"/>
      <c r="AH28" s="376"/>
      <c r="AI28" s="376"/>
      <c r="AJ28" s="376"/>
      <c r="AK28" s="376"/>
      <c r="AL28" s="376"/>
      <c r="AM28" s="376"/>
      <c r="AN28" s="376"/>
      <c r="AO28" s="376"/>
      <c r="AP28" s="376" t="s">
        <v>51</v>
      </c>
      <c r="AQ28" s="376" t="s">
        <v>51</v>
      </c>
      <c r="AR28" s="376" t="s">
        <v>51</v>
      </c>
      <c r="AS28" s="375" t="s">
        <v>51</v>
      </c>
      <c r="AT28" s="375" t="s">
        <v>29</v>
      </c>
      <c r="AU28" s="375" t="s">
        <v>29</v>
      </c>
      <c r="AV28" s="375" t="s">
        <v>29</v>
      </c>
      <c r="AW28" s="375" t="s">
        <v>30</v>
      </c>
      <c r="AX28" s="375" t="s">
        <v>30</v>
      </c>
      <c r="AY28" s="375" t="s">
        <v>30</v>
      </c>
      <c r="AZ28" s="375" t="s">
        <v>30</v>
      </c>
      <c r="BA28" s="375" t="s">
        <v>30</v>
      </c>
      <c r="BB28" s="375" t="s">
        <v>30</v>
      </c>
      <c r="BC28" s="375" t="s">
        <v>30</v>
      </c>
      <c r="BD28" s="375" t="s">
        <v>30</v>
      </c>
      <c r="BE28" s="375" t="s">
        <v>30</v>
      </c>
      <c r="BF28" s="536" t="s">
        <v>30</v>
      </c>
      <c r="BG28" s="562">
        <f>13+12</f>
        <v>25</v>
      </c>
      <c r="BH28" s="376">
        <f t="shared" ref="BH28:BH33" si="7">3+3</f>
        <v>6</v>
      </c>
      <c r="BI28" s="376"/>
      <c r="BJ28" s="376">
        <v>4</v>
      </c>
      <c r="BK28" s="376"/>
      <c r="BL28" s="376"/>
      <c r="BM28" s="377">
        <f t="shared" ref="BM28:BM33" si="8">10+10</f>
        <v>20</v>
      </c>
      <c r="BN28" s="563">
        <f t="shared" ref="BN28:BN33" si="9">SUM(BG28:BM28)</f>
        <v>55</v>
      </c>
    </row>
    <row r="29" spans="1:66" s="378" customFormat="1">
      <c r="A29" s="564" t="s">
        <v>31</v>
      </c>
      <c r="B29" s="540" t="s">
        <v>28</v>
      </c>
      <c r="C29" s="526" t="s">
        <v>28</v>
      </c>
      <c r="D29" s="565"/>
      <c r="E29" s="565"/>
      <c r="F29" s="526"/>
      <c r="G29" s="526"/>
      <c r="H29" s="526"/>
      <c r="I29" s="526"/>
      <c r="J29" s="526"/>
      <c r="K29" s="527"/>
      <c r="L29" s="527"/>
      <c r="M29" s="527"/>
      <c r="N29" s="527"/>
      <c r="O29" s="527"/>
      <c r="P29" s="527"/>
      <c r="Q29" s="526" t="s">
        <v>29</v>
      </c>
      <c r="R29" s="526" t="s">
        <v>29</v>
      </c>
      <c r="S29" s="526" t="s">
        <v>29</v>
      </c>
      <c r="T29" s="527" t="s">
        <v>30</v>
      </c>
      <c r="U29" s="527" t="s">
        <v>30</v>
      </c>
      <c r="V29" s="527" t="s">
        <v>30</v>
      </c>
      <c r="W29" s="527" t="s">
        <v>30</v>
      </c>
      <c r="X29" s="527" t="s">
        <v>30</v>
      </c>
      <c r="Y29" s="527" t="s">
        <v>30</v>
      </c>
      <c r="Z29" s="527" t="s">
        <v>30</v>
      </c>
      <c r="AA29" s="527" t="s">
        <v>30</v>
      </c>
      <c r="AB29" s="527" t="s">
        <v>30</v>
      </c>
      <c r="AC29" s="527" t="s">
        <v>30</v>
      </c>
      <c r="AD29" s="526"/>
      <c r="AE29" s="526"/>
      <c r="AF29" s="526"/>
      <c r="AG29" s="527"/>
      <c r="AH29" s="527"/>
      <c r="AI29" s="527"/>
      <c r="AJ29" s="527"/>
      <c r="AK29" s="527"/>
      <c r="AL29" s="527"/>
      <c r="AM29" s="527"/>
      <c r="AN29" s="527"/>
      <c r="AO29" s="527"/>
      <c r="AP29" s="527"/>
      <c r="AQ29" s="527"/>
      <c r="AR29" s="527"/>
      <c r="AS29" s="527"/>
      <c r="AT29" s="526" t="s">
        <v>29</v>
      </c>
      <c r="AU29" s="526" t="s">
        <v>29</v>
      </c>
      <c r="AV29" s="526" t="s">
        <v>29</v>
      </c>
      <c r="AW29" s="526" t="s">
        <v>30</v>
      </c>
      <c r="AX29" s="526" t="s">
        <v>30</v>
      </c>
      <c r="AY29" s="526" t="s">
        <v>30</v>
      </c>
      <c r="AZ29" s="526" t="s">
        <v>30</v>
      </c>
      <c r="BA29" s="526" t="s">
        <v>30</v>
      </c>
      <c r="BB29" s="526" t="s">
        <v>30</v>
      </c>
      <c r="BC29" s="526" t="s">
        <v>30</v>
      </c>
      <c r="BD29" s="526" t="s">
        <v>30</v>
      </c>
      <c r="BE29" s="526" t="s">
        <v>30</v>
      </c>
      <c r="BF29" s="541" t="s">
        <v>30</v>
      </c>
      <c r="BG29" s="566">
        <f>13+16</f>
        <v>29</v>
      </c>
      <c r="BH29" s="527">
        <f t="shared" si="7"/>
        <v>6</v>
      </c>
      <c r="BI29" s="527"/>
      <c r="BJ29" s="527"/>
      <c r="BK29" s="527"/>
      <c r="BL29" s="527"/>
      <c r="BM29" s="543">
        <f t="shared" si="8"/>
        <v>20</v>
      </c>
      <c r="BN29" s="567">
        <f t="shared" si="9"/>
        <v>55</v>
      </c>
    </row>
    <row r="30" spans="1:66" s="378" customFormat="1" ht="70.2" customHeight="1">
      <c r="A30" s="564" t="s">
        <v>32</v>
      </c>
      <c r="B30" s="540" t="s">
        <v>28</v>
      </c>
      <c r="C30" s="526" t="s">
        <v>28</v>
      </c>
      <c r="D30" s="526"/>
      <c r="E30" s="526"/>
      <c r="F30" s="526"/>
      <c r="G30" s="526"/>
      <c r="H30" s="526"/>
      <c r="I30" s="526"/>
      <c r="J30" s="526"/>
      <c r="K30" s="527"/>
      <c r="L30" s="527"/>
      <c r="M30" s="527"/>
      <c r="N30" s="527"/>
      <c r="O30" s="527"/>
      <c r="P30" s="527"/>
      <c r="Q30" s="526" t="s">
        <v>29</v>
      </c>
      <c r="R30" s="526" t="s">
        <v>29</v>
      </c>
      <c r="S30" s="526" t="s">
        <v>29</v>
      </c>
      <c r="T30" s="527" t="s">
        <v>30</v>
      </c>
      <c r="U30" s="527" t="s">
        <v>30</v>
      </c>
      <c r="V30" s="527" t="s">
        <v>30</v>
      </c>
      <c r="W30" s="527" t="s">
        <v>30</v>
      </c>
      <c r="X30" s="527" t="s">
        <v>30</v>
      </c>
      <c r="Y30" s="527" t="s">
        <v>30</v>
      </c>
      <c r="Z30" s="527" t="s">
        <v>30</v>
      </c>
      <c r="AA30" s="527" t="s">
        <v>30</v>
      </c>
      <c r="AB30" s="527" t="s">
        <v>30</v>
      </c>
      <c r="AC30" s="527" t="s">
        <v>30</v>
      </c>
      <c r="AD30" s="526"/>
      <c r="AE30" s="526"/>
      <c r="AF30" s="526"/>
      <c r="AG30" s="527"/>
      <c r="AH30" s="527"/>
      <c r="AI30" s="527"/>
      <c r="AJ30" s="527"/>
      <c r="AK30" s="527"/>
      <c r="AL30" s="527"/>
      <c r="AM30" s="527"/>
      <c r="AN30" s="527"/>
      <c r="AO30" s="527"/>
      <c r="AP30" s="527"/>
      <c r="AQ30" s="527"/>
      <c r="AR30" s="527"/>
      <c r="AS30" s="527"/>
      <c r="AT30" s="526" t="s">
        <v>29</v>
      </c>
      <c r="AU30" s="526" t="s">
        <v>29</v>
      </c>
      <c r="AV30" s="526" t="s">
        <v>29</v>
      </c>
      <c r="AW30" s="526" t="s">
        <v>30</v>
      </c>
      <c r="AX30" s="526" t="s">
        <v>30</v>
      </c>
      <c r="AY30" s="526" t="s">
        <v>30</v>
      </c>
      <c r="AZ30" s="526" t="s">
        <v>30</v>
      </c>
      <c r="BA30" s="526" t="s">
        <v>30</v>
      </c>
      <c r="BB30" s="526" t="s">
        <v>30</v>
      </c>
      <c r="BC30" s="526" t="s">
        <v>30</v>
      </c>
      <c r="BD30" s="526" t="s">
        <v>30</v>
      </c>
      <c r="BE30" s="526" t="s">
        <v>30</v>
      </c>
      <c r="BF30" s="541" t="s">
        <v>30</v>
      </c>
      <c r="BG30" s="566">
        <f>13+16</f>
        <v>29</v>
      </c>
      <c r="BH30" s="527">
        <f t="shared" si="7"/>
        <v>6</v>
      </c>
      <c r="BI30" s="527"/>
      <c r="BJ30" s="527"/>
      <c r="BK30" s="527"/>
      <c r="BL30" s="527"/>
      <c r="BM30" s="543">
        <f t="shared" si="8"/>
        <v>20</v>
      </c>
      <c r="BN30" s="567">
        <f t="shared" si="9"/>
        <v>55</v>
      </c>
    </row>
    <row r="31" spans="1:66" s="378" customFormat="1">
      <c r="A31" s="564" t="s">
        <v>33</v>
      </c>
      <c r="B31" s="540" t="s">
        <v>28</v>
      </c>
      <c r="C31" s="526" t="s">
        <v>28</v>
      </c>
      <c r="D31" s="526"/>
      <c r="E31" s="526"/>
      <c r="F31" s="526"/>
      <c r="G31" s="526"/>
      <c r="H31" s="526"/>
      <c r="I31" s="526"/>
      <c r="J31" s="526"/>
      <c r="K31" s="527"/>
      <c r="L31" s="527"/>
      <c r="M31" s="527"/>
      <c r="N31" s="527"/>
      <c r="O31" s="527"/>
      <c r="P31" s="527"/>
      <c r="Q31" s="526" t="s">
        <v>29</v>
      </c>
      <c r="R31" s="526" t="s">
        <v>29</v>
      </c>
      <c r="S31" s="526" t="s">
        <v>29</v>
      </c>
      <c r="T31" s="527" t="s">
        <v>30</v>
      </c>
      <c r="U31" s="527" t="s">
        <v>30</v>
      </c>
      <c r="V31" s="527" t="s">
        <v>30</v>
      </c>
      <c r="W31" s="527" t="s">
        <v>30</v>
      </c>
      <c r="X31" s="527" t="s">
        <v>30</v>
      </c>
      <c r="Y31" s="527" t="s">
        <v>30</v>
      </c>
      <c r="Z31" s="527" t="s">
        <v>30</v>
      </c>
      <c r="AA31" s="527" t="s">
        <v>30</v>
      </c>
      <c r="AB31" s="527" t="s">
        <v>30</v>
      </c>
      <c r="AC31" s="527" t="s">
        <v>30</v>
      </c>
      <c r="AD31" s="526"/>
      <c r="AE31" s="526"/>
      <c r="AF31" s="526"/>
      <c r="AG31" s="527"/>
      <c r="AH31" s="527"/>
      <c r="AI31" s="527"/>
      <c r="AJ31" s="527"/>
      <c r="AK31" s="527"/>
      <c r="AL31" s="527"/>
      <c r="AM31" s="527"/>
      <c r="AN31" s="527"/>
      <c r="AO31" s="527"/>
      <c r="AP31" s="527"/>
      <c r="AQ31" s="527"/>
      <c r="AR31" s="527"/>
      <c r="AS31" s="527"/>
      <c r="AT31" s="526" t="s">
        <v>29</v>
      </c>
      <c r="AU31" s="526" t="s">
        <v>29</v>
      </c>
      <c r="AV31" s="526" t="s">
        <v>29</v>
      </c>
      <c r="AW31" s="526" t="s">
        <v>30</v>
      </c>
      <c r="AX31" s="526" t="s">
        <v>30</v>
      </c>
      <c r="AY31" s="526" t="s">
        <v>30</v>
      </c>
      <c r="AZ31" s="526" t="s">
        <v>30</v>
      </c>
      <c r="BA31" s="526" t="s">
        <v>30</v>
      </c>
      <c r="BB31" s="526" t="s">
        <v>30</v>
      </c>
      <c r="BC31" s="526" t="s">
        <v>30</v>
      </c>
      <c r="BD31" s="526" t="s">
        <v>30</v>
      </c>
      <c r="BE31" s="526" t="s">
        <v>30</v>
      </c>
      <c r="BF31" s="541" t="s">
        <v>30</v>
      </c>
      <c r="BG31" s="566">
        <f>13+16</f>
        <v>29</v>
      </c>
      <c r="BH31" s="527">
        <f t="shared" si="7"/>
        <v>6</v>
      </c>
      <c r="BI31" s="527"/>
      <c r="BJ31" s="527"/>
      <c r="BK31" s="527"/>
      <c r="BL31" s="527"/>
      <c r="BM31" s="543">
        <f t="shared" si="8"/>
        <v>20</v>
      </c>
      <c r="BN31" s="567">
        <f t="shared" si="9"/>
        <v>55</v>
      </c>
    </row>
    <row r="32" spans="1:66" s="378" customFormat="1">
      <c r="A32" s="564" t="s">
        <v>34</v>
      </c>
      <c r="B32" s="540" t="s">
        <v>28</v>
      </c>
      <c r="C32" s="526" t="s">
        <v>28</v>
      </c>
      <c r="D32" s="526"/>
      <c r="E32" s="526"/>
      <c r="F32" s="526"/>
      <c r="G32" s="526"/>
      <c r="H32" s="526"/>
      <c r="I32" s="526"/>
      <c r="J32" s="526"/>
      <c r="K32" s="527"/>
      <c r="L32" s="527"/>
      <c r="M32" s="527"/>
      <c r="N32" s="527"/>
      <c r="O32" s="527"/>
      <c r="P32" s="527"/>
      <c r="Q32" s="526" t="s">
        <v>29</v>
      </c>
      <c r="R32" s="526" t="s">
        <v>29</v>
      </c>
      <c r="S32" s="526" t="s">
        <v>29</v>
      </c>
      <c r="T32" s="527" t="s">
        <v>30</v>
      </c>
      <c r="U32" s="527" t="s">
        <v>30</v>
      </c>
      <c r="V32" s="527" t="s">
        <v>30</v>
      </c>
      <c r="W32" s="527" t="s">
        <v>30</v>
      </c>
      <c r="X32" s="527" t="s">
        <v>30</v>
      </c>
      <c r="Y32" s="527" t="s">
        <v>30</v>
      </c>
      <c r="Z32" s="527" t="s">
        <v>30</v>
      </c>
      <c r="AA32" s="527" t="s">
        <v>30</v>
      </c>
      <c r="AB32" s="527" t="s">
        <v>30</v>
      </c>
      <c r="AC32" s="527" t="s">
        <v>30</v>
      </c>
      <c r="AD32" s="568"/>
      <c r="AE32" s="568"/>
      <c r="AF32" s="568"/>
      <c r="AG32" s="568"/>
      <c r="AH32" s="527"/>
      <c r="AI32" s="527"/>
      <c r="AJ32" s="527"/>
      <c r="AK32" s="527"/>
      <c r="AL32" s="527"/>
      <c r="AM32" s="527"/>
      <c r="AN32" s="527"/>
      <c r="AO32" s="527"/>
      <c r="AP32" s="527"/>
      <c r="AQ32" s="527"/>
      <c r="AR32" s="527"/>
      <c r="AS32" s="527"/>
      <c r="AT32" s="526" t="s">
        <v>29</v>
      </c>
      <c r="AU32" s="526" t="s">
        <v>29</v>
      </c>
      <c r="AV32" s="526" t="s">
        <v>29</v>
      </c>
      <c r="AW32" s="526" t="s">
        <v>30</v>
      </c>
      <c r="AX32" s="526" t="s">
        <v>30</v>
      </c>
      <c r="AY32" s="526" t="s">
        <v>30</v>
      </c>
      <c r="AZ32" s="526" t="s">
        <v>30</v>
      </c>
      <c r="BA32" s="526" t="s">
        <v>30</v>
      </c>
      <c r="BB32" s="526" t="s">
        <v>30</v>
      </c>
      <c r="BC32" s="526" t="s">
        <v>30</v>
      </c>
      <c r="BD32" s="526" t="s">
        <v>30</v>
      </c>
      <c r="BE32" s="526" t="s">
        <v>30</v>
      </c>
      <c r="BF32" s="541" t="s">
        <v>30</v>
      </c>
      <c r="BG32" s="566">
        <f>13+16</f>
        <v>29</v>
      </c>
      <c r="BH32" s="527">
        <f t="shared" si="7"/>
        <v>6</v>
      </c>
      <c r="BI32" s="527"/>
      <c r="BJ32" s="527"/>
      <c r="BK32" s="527"/>
      <c r="BL32" s="527"/>
      <c r="BM32" s="543">
        <f t="shared" si="8"/>
        <v>20</v>
      </c>
      <c r="BN32" s="567">
        <f t="shared" si="9"/>
        <v>55</v>
      </c>
    </row>
    <row r="33" spans="1:66" s="378" customFormat="1" ht="34.200000000000003" thickBot="1">
      <c r="A33" s="552" t="s">
        <v>35</v>
      </c>
      <c r="B33" s="545" t="s">
        <v>28</v>
      </c>
      <c r="C33" s="546" t="s">
        <v>28</v>
      </c>
      <c r="D33" s="546"/>
      <c r="E33" s="546"/>
      <c r="F33" s="546"/>
      <c r="G33" s="546"/>
      <c r="H33" s="546"/>
      <c r="I33" s="546"/>
      <c r="J33" s="546"/>
      <c r="K33" s="547"/>
      <c r="L33" s="547"/>
      <c r="M33" s="547"/>
      <c r="N33" s="547"/>
      <c r="O33" s="547"/>
      <c r="P33" s="547"/>
      <c r="Q33" s="546" t="s">
        <v>29</v>
      </c>
      <c r="R33" s="546" t="s">
        <v>29</v>
      </c>
      <c r="S33" s="546" t="s">
        <v>29</v>
      </c>
      <c r="T33" s="547" t="s">
        <v>30</v>
      </c>
      <c r="U33" s="547" t="s">
        <v>30</v>
      </c>
      <c r="V33" s="547" t="s">
        <v>30</v>
      </c>
      <c r="W33" s="547" t="s">
        <v>30</v>
      </c>
      <c r="X33" s="547" t="s">
        <v>30</v>
      </c>
      <c r="Y33" s="547" t="s">
        <v>30</v>
      </c>
      <c r="Z33" s="547" t="s">
        <v>30</v>
      </c>
      <c r="AA33" s="547" t="s">
        <v>30</v>
      </c>
      <c r="AB33" s="547" t="s">
        <v>30</v>
      </c>
      <c r="AC33" s="547" t="s">
        <v>30</v>
      </c>
      <c r="AD33" s="546"/>
      <c r="AE33" s="546"/>
      <c r="AF33" s="546"/>
      <c r="AG33" s="547"/>
      <c r="AH33" s="547"/>
      <c r="AI33" s="547"/>
      <c r="AJ33" s="547"/>
      <c r="AK33" s="547"/>
      <c r="AL33" s="547"/>
      <c r="AM33" s="547"/>
      <c r="AN33" s="547"/>
      <c r="AO33" s="547"/>
      <c r="AP33" s="547"/>
      <c r="AQ33" s="547"/>
      <c r="AR33" s="547"/>
      <c r="AS33" s="547"/>
      <c r="AT33" s="546" t="s">
        <v>29</v>
      </c>
      <c r="AU33" s="546" t="s">
        <v>29</v>
      </c>
      <c r="AV33" s="546" t="s">
        <v>29</v>
      </c>
      <c r="AW33" s="546" t="s">
        <v>30</v>
      </c>
      <c r="AX33" s="546" t="s">
        <v>30</v>
      </c>
      <c r="AY33" s="546" t="s">
        <v>30</v>
      </c>
      <c r="AZ33" s="546" t="s">
        <v>30</v>
      </c>
      <c r="BA33" s="546" t="s">
        <v>30</v>
      </c>
      <c r="BB33" s="546" t="s">
        <v>30</v>
      </c>
      <c r="BC33" s="546" t="s">
        <v>30</v>
      </c>
      <c r="BD33" s="546" t="s">
        <v>30</v>
      </c>
      <c r="BE33" s="546" t="s">
        <v>30</v>
      </c>
      <c r="BF33" s="548" t="s">
        <v>30</v>
      </c>
      <c r="BG33" s="569">
        <f>13+16</f>
        <v>29</v>
      </c>
      <c r="BH33" s="547">
        <f t="shared" si="7"/>
        <v>6</v>
      </c>
      <c r="BI33" s="547"/>
      <c r="BJ33" s="547"/>
      <c r="BK33" s="547"/>
      <c r="BL33" s="547"/>
      <c r="BM33" s="550">
        <f t="shared" si="8"/>
        <v>20</v>
      </c>
      <c r="BN33" s="570">
        <f t="shared" si="9"/>
        <v>55</v>
      </c>
    </row>
    <row r="34" spans="1:66" s="378" customFormat="1" ht="42" customHeight="1" thickBot="1">
      <c r="A34" s="616"/>
      <c r="B34" s="1093" t="s">
        <v>52</v>
      </c>
      <c r="C34" s="1093"/>
      <c r="D34" s="1093"/>
      <c r="E34" s="1093"/>
      <c r="F34" s="1093"/>
      <c r="G34" s="1093"/>
      <c r="H34" s="1093"/>
      <c r="I34" s="1093"/>
      <c r="J34" s="1093"/>
      <c r="K34" s="1093"/>
      <c r="L34" s="1093"/>
      <c r="M34" s="1093"/>
      <c r="N34" s="1093"/>
      <c r="O34" s="1093"/>
      <c r="P34" s="1093"/>
      <c r="Q34" s="1093"/>
      <c r="R34" s="1093"/>
      <c r="S34" s="1093"/>
      <c r="T34" s="1093"/>
      <c r="U34" s="1093"/>
      <c r="V34" s="1093"/>
      <c r="W34" s="1093"/>
      <c r="X34" s="1093"/>
      <c r="Y34" s="1093"/>
      <c r="Z34" s="1093"/>
      <c r="AA34" s="1093"/>
      <c r="AB34" s="1093"/>
      <c r="AC34" s="1093"/>
      <c r="AD34" s="1093"/>
      <c r="AE34" s="1093"/>
      <c r="AF34" s="1093"/>
      <c r="AG34" s="1093"/>
      <c r="AH34" s="1093"/>
      <c r="AI34" s="1093"/>
      <c r="AJ34" s="1093"/>
      <c r="AK34" s="1093"/>
      <c r="AL34" s="1093"/>
      <c r="AM34" s="1093"/>
      <c r="AN34" s="1093"/>
      <c r="AO34" s="1093"/>
      <c r="AP34" s="1093"/>
      <c r="AQ34" s="1093"/>
      <c r="AR34" s="1093"/>
      <c r="AS34" s="1093"/>
      <c r="AT34" s="1093"/>
      <c r="AU34" s="1093"/>
      <c r="AV34" s="1093"/>
      <c r="AW34" s="1093"/>
      <c r="AX34" s="1093"/>
      <c r="AY34" s="1093"/>
      <c r="AZ34" s="1093"/>
      <c r="BA34" s="1093"/>
      <c r="BB34" s="1093"/>
      <c r="BC34" s="1093"/>
      <c r="BD34" s="1093"/>
      <c r="BE34" s="1093"/>
      <c r="BF34" s="1093"/>
      <c r="BG34" s="1093"/>
      <c r="BH34" s="1093"/>
      <c r="BI34" s="1093"/>
      <c r="BJ34" s="1093"/>
      <c r="BK34" s="1093"/>
      <c r="BL34" s="1093"/>
      <c r="BM34" s="1093"/>
      <c r="BN34" s="1103"/>
    </row>
    <row r="35" spans="1:66" s="378" customFormat="1" ht="65.400000000000006" thickBot="1">
      <c r="A35" s="553" t="s">
        <v>25</v>
      </c>
      <c r="B35" s="554"/>
      <c r="C35" s="555"/>
      <c r="D35" s="555">
        <v>1</v>
      </c>
      <c r="E35" s="555">
        <v>2</v>
      </c>
      <c r="F35" s="555">
        <v>3</v>
      </c>
      <c r="G35" s="555">
        <v>4</v>
      </c>
      <c r="H35" s="555">
        <v>5</v>
      </c>
      <c r="I35" s="555">
        <v>6</v>
      </c>
      <c r="J35" s="555">
        <v>7</v>
      </c>
      <c r="K35" s="555">
        <v>8</v>
      </c>
      <c r="L35" s="555">
        <v>9</v>
      </c>
      <c r="M35" s="555">
        <v>10</v>
      </c>
      <c r="N35" s="555">
        <v>11</v>
      </c>
      <c r="O35" s="555">
        <v>12</v>
      </c>
      <c r="P35" s="555">
        <v>13</v>
      </c>
      <c r="Q35" s="555"/>
      <c r="R35" s="555"/>
      <c r="S35" s="555"/>
      <c r="T35" s="555"/>
      <c r="U35" s="555"/>
      <c r="V35" s="555"/>
      <c r="W35" s="555"/>
      <c r="X35" s="555"/>
      <c r="Y35" s="555"/>
      <c r="Z35" s="555"/>
      <c r="AA35" s="555"/>
      <c r="AB35" s="555"/>
      <c r="AC35" s="555"/>
      <c r="AD35" s="555">
        <v>1</v>
      </c>
      <c r="AE35" s="555">
        <v>2</v>
      </c>
      <c r="AF35" s="555">
        <v>3</v>
      </c>
      <c r="AG35" s="555">
        <v>4</v>
      </c>
      <c r="AH35" s="555">
        <v>5</v>
      </c>
      <c r="AI35" s="555">
        <v>6</v>
      </c>
      <c r="AJ35" s="555">
        <v>7</v>
      </c>
      <c r="AK35" s="555">
        <v>8</v>
      </c>
      <c r="AL35" s="555">
        <v>9</v>
      </c>
      <c r="AM35" s="555">
        <v>10</v>
      </c>
      <c r="AN35" s="555">
        <v>11</v>
      </c>
      <c r="AO35" s="555">
        <v>12</v>
      </c>
      <c r="AP35" s="555">
        <v>13</v>
      </c>
      <c r="AQ35" s="555">
        <v>14</v>
      </c>
      <c r="AR35" s="555">
        <v>15</v>
      </c>
      <c r="AS35" s="555">
        <v>16</v>
      </c>
      <c r="AT35" s="555"/>
      <c r="AU35" s="555"/>
      <c r="AV35" s="555"/>
      <c r="AW35" s="555"/>
      <c r="AX35" s="555"/>
      <c r="AY35" s="555"/>
      <c r="AZ35" s="555"/>
      <c r="BA35" s="555"/>
      <c r="BB35" s="555"/>
      <c r="BC35" s="555"/>
      <c r="BD35" s="555"/>
      <c r="BE35" s="555"/>
      <c r="BF35" s="555"/>
      <c r="BG35" s="556"/>
      <c r="BH35" s="557"/>
      <c r="BI35" s="557"/>
      <c r="BJ35" s="557"/>
      <c r="BK35" s="557"/>
      <c r="BL35" s="557"/>
      <c r="BM35" s="557"/>
      <c r="BN35" s="558"/>
    </row>
    <row r="36" spans="1:66" s="378" customFormat="1" ht="34.799999999999997" thickTop="1" thickBot="1">
      <c r="A36" s="531" t="s">
        <v>26</v>
      </c>
      <c r="B36" s="532"/>
      <c r="C36" s="532"/>
      <c r="D36" s="532"/>
      <c r="E36" s="532"/>
      <c r="F36" s="532"/>
      <c r="G36" s="532"/>
      <c r="H36" s="532"/>
      <c r="I36" s="532"/>
      <c r="J36" s="532"/>
      <c r="K36" s="532"/>
      <c r="L36" s="532"/>
      <c r="M36" s="532"/>
      <c r="N36" s="532"/>
      <c r="O36" s="532"/>
      <c r="P36" s="532"/>
      <c r="Q36" s="532"/>
      <c r="R36" s="532"/>
      <c r="S36" s="532"/>
      <c r="T36" s="532"/>
      <c r="U36" s="532"/>
      <c r="V36" s="532"/>
      <c r="W36" s="532"/>
      <c r="X36" s="532"/>
      <c r="Y36" s="532"/>
      <c r="Z36" s="532"/>
      <c r="AA36" s="532"/>
      <c r="AB36" s="532"/>
      <c r="AC36" s="532"/>
      <c r="AD36" s="532"/>
      <c r="AE36" s="532"/>
      <c r="AF36" s="532"/>
      <c r="AG36" s="532"/>
      <c r="AH36" s="532"/>
      <c r="AI36" s="532"/>
      <c r="AJ36" s="532"/>
      <c r="AK36" s="532"/>
      <c r="AL36" s="532"/>
      <c r="AM36" s="532"/>
      <c r="AN36" s="24"/>
      <c r="AO36" s="532"/>
      <c r="AP36" s="532"/>
      <c r="AQ36" s="532"/>
      <c r="AR36" s="532"/>
      <c r="AS36" s="532"/>
      <c r="AT36" s="532"/>
      <c r="AU36" s="532"/>
      <c r="AV36" s="532"/>
      <c r="AW36" s="532"/>
      <c r="AX36" s="532"/>
      <c r="AY36" s="532"/>
      <c r="AZ36" s="532"/>
      <c r="BA36" s="532"/>
      <c r="BB36" s="532"/>
      <c r="BC36" s="532"/>
      <c r="BD36" s="532"/>
      <c r="BE36" s="532"/>
      <c r="BF36" s="532"/>
      <c r="BG36" s="532"/>
      <c r="BH36" s="532"/>
      <c r="BI36" s="532"/>
      <c r="BJ36" s="532"/>
      <c r="BK36" s="532"/>
      <c r="BL36" s="532"/>
      <c r="BM36" s="532"/>
      <c r="BN36" s="559"/>
    </row>
    <row r="37" spans="1:66" s="378" customFormat="1">
      <c r="A37" s="534" t="s">
        <v>27</v>
      </c>
      <c r="B37" s="535" t="s">
        <v>28</v>
      </c>
      <c r="C37" s="375" t="s">
        <v>28</v>
      </c>
      <c r="D37" s="375"/>
      <c r="E37" s="375"/>
      <c r="F37" s="375"/>
      <c r="G37" s="375"/>
      <c r="H37" s="375"/>
      <c r="I37" s="375"/>
      <c r="J37" s="375"/>
      <c r="K37" s="376"/>
      <c r="L37" s="376"/>
      <c r="M37" s="376"/>
      <c r="N37" s="376"/>
      <c r="O37" s="376"/>
      <c r="P37" s="376"/>
      <c r="Q37" s="375" t="s">
        <v>29</v>
      </c>
      <c r="R37" s="375" t="s">
        <v>29</v>
      </c>
      <c r="S37" s="375" t="s">
        <v>29</v>
      </c>
      <c r="T37" s="376" t="s">
        <v>30</v>
      </c>
      <c r="U37" s="376" t="s">
        <v>30</v>
      </c>
      <c r="V37" s="376" t="s">
        <v>30</v>
      </c>
      <c r="W37" s="376" t="s">
        <v>30</v>
      </c>
      <c r="X37" s="376" t="s">
        <v>30</v>
      </c>
      <c r="Y37" s="376" t="s">
        <v>30</v>
      </c>
      <c r="Z37" s="376" t="s">
        <v>30</v>
      </c>
      <c r="AA37" s="376" t="s">
        <v>30</v>
      </c>
      <c r="AB37" s="376" t="s">
        <v>30</v>
      </c>
      <c r="AC37" s="376" t="s">
        <v>30</v>
      </c>
      <c r="AD37" s="375"/>
      <c r="AE37" s="375"/>
      <c r="AF37" s="375"/>
      <c r="AG37" s="376"/>
      <c r="AH37" s="376"/>
      <c r="AI37" s="376"/>
      <c r="AJ37" s="376"/>
      <c r="AK37" s="376"/>
      <c r="AL37" s="376"/>
      <c r="AM37" s="376"/>
      <c r="AN37" s="376"/>
      <c r="AO37" s="376"/>
      <c r="AP37" s="376"/>
      <c r="AQ37" s="376"/>
      <c r="AR37" s="376"/>
      <c r="AS37" s="376"/>
      <c r="AT37" s="375" t="s">
        <v>29</v>
      </c>
      <c r="AU37" s="375" t="s">
        <v>29</v>
      </c>
      <c r="AV37" s="375" t="s">
        <v>29</v>
      </c>
      <c r="AW37" s="375" t="s">
        <v>30</v>
      </c>
      <c r="AX37" s="375" t="s">
        <v>30</v>
      </c>
      <c r="AY37" s="375" t="s">
        <v>30</v>
      </c>
      <c r="AZ37" s="375" t="s">
        <v>30</v>
      </c>
      <c r="BA37" s="375" t="s">
        <v>30</v>
      </c>
      <c r="BB37" s="375" t="s">
        <v>30</v>
      </c>
      <c r="BC37" s="375" t="s">
        <v>30</v>
      </c>
      <c r="BD37" s="375" t="s">
        <v>30</v>
      </c>
      <c r="BE37" s="375" t="s">
        <v>30</v>
      </c>
      <c r="BF37" s="536" t="s">
        <v>30</v>
      </c>
      <c r="BG37" s="562">
        <f t="shared" ref="BG37:BG42" si="10">13+16</f>
        <v>29</v>
      </c>
      <c r="BH37" s="376">
        <f t="shared" ref="BH37:BH42" si="11">3+3</f>
        <v>6</v>
      </c>
      <c r="BI37" s="376"/>
      <c r="BJ37" s="376"/>
      <c r="BK37" s="376"/>
      <c r="BL37" s="376"/>
      <c r="BM37" s="377">
        <f t="shared" ref="BM37:BM42" si="12">10+10</f>
        <v>20</v>
      </c>
      <c r="BN37" s="567">
        <f t="shared" ref="BN37:BN42" si="13">SUM(BG37:BM37)</f>
        <v>55</v>
      </c>
    </row>
    <row r="38" spans="1:66" s="378" customFormat="1">
      <c r="A38" s="539" t="s">
        <v>31</v>
      </c>
      <c r="B38" s="540" t="s">
        <v>28</v>
      </c>
      <c r="C38" s="526" t="s">
        <v>28</v>
      </c>
      <c r="D38" s="526"/>
      <c r="E38" s="526"/>
      <c r="F38" s="526"/>
      <c r="G38" s="526"/>
      <c r="H38" s="526"/>
      <c r="I38" s="526"/>
      <c r="J38" s="526"/>
      <c r="K38" s="527"/>
      <c r="L38" s="527"/>
      <c r="M38" s="527"/>
      <c r="N38" s="527"/>
      <c r="O38" s="527"/>
      <c r="P38" s="527"/>
      <c r="Q38" s="526" t="s">
        <v>29</v>
      </c>
      <c r="R38" s="526" t="s">
        <v>29</v>
      </c>
      <c r="S38" s="526" t="s">
        <v>29</v>
      </c>
      <c r="T38" s="527" t="s">
        <v>30</v>
      </c>
      <c r="U38" s="527" t="s">
        <v>30</v>
      </c>
      <c r="V38" s="527" t="s">
        <v>30</v>
      </c>
      <c r="W38" s="527" t="s">
        <v>30</v>
      </c>
      <c r="X38" s="527" t="s">
        <v>30</v>
      </c>
      <c r="Y38" s="527" t="s">
        <v>30</v>
      </c>
      <c r="Z38" s="527" t="s">
        <v>30</v>
      </c>
      <c r="AA38" s="527" t="s">
        <v>30</v>
      </c>
      <c r="AB38" s="527" t="s">
        <v>30</v>
      </c>
      <c r="AC38" s="527" t="s">
        <v>30</v>
      </c>
      <c r="AD38" s="526"/>
      <c r="AE38" s="526"/>
      <c r="AF38" s="526"/>
      <c r="AG38" s="527"/>
      <c r="AH38" s="527"/>
      <c r="AI38" s="527"/>
      <c r="AJ38" s="527"/>
      <c r="AK38" s="527"/>
      <c r="AL38" s="527"/>
      <c r="AM38" s="527"/>
      <c r="AN38" s="527"/>
      <c r="AO38" s="527"/>
      <c r="AP38" s="527"/>
      <c r="AQ38" s="527"/>
      <c r="AR38" s="527"/>
      <c r="AS38" s="527"/>
      <c r="AT38" s="526" t="s">
        <v>29</v>
      </c>
      <c r="AU38" s="526" t="s">
        <v>29</v>
      </c>
      <c r="AV38" s="526" t="s">
        <v>29</v>
      </c>
      <c r="AW38" s="526" t="s">
        <v>30</v>
      </c>
      <c r="AX38" s="526" t="s">
        <v>30</v>
      </c>
      <c r="AY38" s="526" t="s">
        <v>30</v>
      </c>
      <c r="AZ38" s="526" t="s">
        <v>30</v>
      </c>
      <c r="BA38" s="526" t="s">
        <v>30</v>
      </c>
      <c r="BB38" s="526" t="s">
        <v>30</v>
      </c>
      <c r="BC38" s="526" t="s">
        <v>30</v>
      </c>
      <c r="BD38" s="526" t="s">
        <v>30</v>
      </c>
      <c r="BE38" s="526" t="s">
        <v>30</v>
      </c>
      <c r="BF38" s="541" t="s">
        <v>30</v>
      </c>
      <c r="BG38" s="566">
        <f t="shared" si="10"/>
        <v>29</v>
      </c>
      <c r="BH38" s="527">
        <f t="shared" si="11"/>
        <v>6</v>
      </c>
      <c r="BI38" s="527"/>
      <c r="BJ38" s="527"/>
      <c r="BK38" s="527"/>
      <c r="BL38" s="527"/>
      <c r="BM38" s="543">
        <f t="shared" si="12"/>
        <v>20</v>
      </c>
      <c r="BN38" s="567">
        <f t="shared" si="13"/>
        <v>55</v>
      </c>
    </row>
    <row r="39" spans="1:66" s="378" customFormat="1">
      <c r="A39" s="539" t="s">
        <v>32</v>
      </c>
      <c r="B39" s="540" t="s">
        <v>28</v>
      </c>
      <c r="C39" s="526" t="s">
        <v>28</v>
      </c>
      <c r="D39" s="526"/>
      <c r="E39" s="526"/>
      <c r="F39" s="526"/>
      <c r="G39" s="526"/>
      <c r="H39" s="526"/>
      <c r="I39" s="526"/>
      <c r="J39" s="526"/>
      <c r="K39" s="527"/>
      <c r="L39" s="527"/>
      <c r="M39" s="527"/>
      <c r="N39" s="527"/>
      <c r="O39" s="527"/>
      <c r="P39" s="527"/>
      <c r="Q39" s="526" t="s">
        <v>29</v>
      </c>
      <c r="R39" s="526" t="s">
        <v>29</v>
      </c>
      <c r="S39" s="526" t="s">
        <v>29</v>
      </c>
      <c r="T39" s="527" t="s">
        <v>30</v>
      </c>
      <c r="U39" s="527" t="s">
        <v>30</v>
      </c>
      <c r="V39" s="527" t="s">
        <v>30</v>
      </c>
      <c r="W39" s="527" t="s">
        <v>30</v>
      </c>
      <c r="X39" s="527" t="s">
        <v>30</v>
      </c>
      <c r="Y39" s="527" t="s">
        <v>30</v>
      </c>
      <c r="Z39" s="527" t="s">
        <v>30</v>
      </c>
      <c r="AA39" s="527" t="s">
        <v>30</v>
      </c>
      <c r="AB39" s="527" t="s">
        <v>30</v>
      </c>
      <c r="AC39" s="527" t="s">
        <v>30</v>
      </c>
      <c r="AD39" s="526"/>
      <c r="AE39" s="526"/>
      <c r="AF39" s="526"/>
      <c r="AG39" s="527"/>
      <c r="AH39" s="527"/>
      <c r="AI39" s="527"/>
      <c r="AJ39" s="527"/>
      <c r="AK39" s="527"/>
      <c r="AL39" s="527"/>
      <c r="AM39" s="527"/>
      <c r="AN39" s="527"/>
      <c r="AO39" s="527"/>
      <c r="AP39" s="527"/>
      <c r="AQ39" s="527"/>
      <c r="AR39" s="527"/>
      <c r="AS39" s="527"/>
      <c r="AT39" s="526" t="s">
        <v>29</v>
      </c>
      <c r="AU39" s="526" t="s">
        <v>29</v>
      </c>
      <c r="AV39" s="526" t="s">
        <v>29</v>
      </c>
      <c r="AW39" s="526" t="s">
        <v>30</v>
      </c>
      <c r="AX39" s="526" t="s">
        <v>30</v>
      </c>
      <c r="AY39" s="526" t="s">
        <v>30</v>
      </c>
      <c r="AZ39" s="526" t="s">
        <v>30</v>
      </c>
      <c r="BA39" s="526" t="s">
        <v>30</v>
      </c>
      <c r="BB39" s="526" t="s">
        <v>30</v>
      </c>
      <c r="BC39" s="526" t="s">
        <v>30</v>
      </c>
      <c r="BD39" s="526" t="s">
        <v>30</v>
      </c>
      <c r="BE39" s="526" t="s">
        <v>30</v>
      </c>
      <c r="BF39" s="541" t="s">
        <v>30</v>
      </c>
      <c r="BG39" s="566">
        <f t="shared" si="10"/>
        <v>29</v>
      </c>
      <c r="BH39" s="527">
        <f t="shared" si="11"/>
        <v>6</v>
      </c>
      <c r="BI39" s="527"/>
      <c r="BJ39" s="527"/>
      <c r="BK39" s="527"/>
      <c r="BL39" s="527"/>
      <c r="BM39" s="543">
        <f t="shared" si="12"/>
        <v>20</v>
      </c>
      <c r="BN39" s="567">
        <f t="shared" si="13"/>
        <v>55</v>
      </c>
    </row>
    <row r="40" spans="1:66" s="378" customFormat="1">
      <c r="A40" s="539" t="s">
        <v>33</v>
      </c>
      <c r="B40" s="540" t="s">
        <v>28</v>
      </c>
      <c r="C40" s="526" t="s">
        <v>28</v>
      </c>
      <c r="D40" s="526"/>
      <c r="E40" s="526"/>
      <c r="F40" s="526"/>
      <c r="G40" s="526"/>
      <c r="H40" s="526"/>
      <c r="I40" s="526"/>
      <c r="J40" s="526"/>
      <c r="K40" s="527"/>
      <c r="L40" s="527"/>
      <c r="M40" s="527"/>
      <c r="N40" s="527"/>
      <c r="O40" s="527"/>
      <c r="P40" s="527"/>
      <c r="Q40" s="526" t="s">
        <v>29</v>
      </c>
      <c r="R40" s="526" t="s">
        <v>29</v>
      </c>
      <c r="S40" s="526" t="s">
        <v>29</v>
      </c>
      <c r="T40" s="527" t="s">
        <v>30</v>
      </c>
      <c r="U40" s="527" t="s">
        <v>30</v>
      </c>
      <c r="V40" s="527" t="s">
        <v>30</v>
      </c>
      <c r="W40" s="527" t="s">
        <v>30</v>
      </c>
      <c r="X40" s="527" t="s">
        <v>30</v>
      </c>
      <c r="Y40" s="527" t="s">
        <v>30</v>
      </c>
      <c r="Z40" s="527" t="s">
        <v>30</v>
      </c>
      <c r="AA40" s="527" t="s">
        <v>30</v>
      </c>
      <c r="AB40" s="527" t="s">
        <v>30</v>
      </c>
      <c r="AC40" s="527" t="s">
        <v>30</v>
      </c>
      <c r="AD40" s="526"/>
      <c r="AE40" s="526"/>
      <c r="AF40" s="526"/>
      <c r="AG40" s="527"/>
      <c r="AH40" s="527"/>
      <c r="AI40" s="527"/>
      <c r="AJ40" s="527"/>
      <c r="AK40" s="527"/>
      <c r="AL40" s="527"/>
      <c r="AM40" s="527"/>
      <c r="AN40" s="527"/>
      <c r="AO40" s="527"/>
      <c r="AP40" s="527"/>
      <c r="AQ40" s="527"/>
      <c r="AR40" s="527"/>
      <c r="AS40" s="527"/>
      <c r="AT40" s="526" t="s">
        <v>29</v>
      </c>
      <c r="AU40" s="526" t="s">
        <v>29</v>
      </c>
      <c r="AV40" s="526" t="s">
        <v>29</v>
      </c>
      <c r="AW40" s="526" t="s">
        <v>30</v>
      </c>
      <c r="AX40" s="526" t="s">
        <v>30</v>
      </c>
      <c r="AY40" s="526" t="s">
        <v>30</v>
      </c>
      <c r="AZ40" s="526" t="s">
        <v>30</v>
      </c>
      <c r="BA40" s="526" t="s">
        <v>30</v>
      </c>
      <c r="BB40" s="526" t="s">
        <v>30</v>
      </c>
      <c r="BC40" s="526" t="s">
        <v>30</v>
      </c>
      <c r="BD40" s="526" t="s">
        <v>30</v>
      </c>
      <c r="BE40" s="526" t="s">
        <v>30</v>
      </c>
      <c r="BF40" s="541" t="s">
        <v>30</v>
      </c>
      <c r="BG40" s="566">
        <f t="shared" si="10"/>
        <v>29</v>
      </c>
      <c r="BH40" s="527">
        <f t="shared" si="11"/>
        <v>6</v>
      </c>
      <c r="BI40" s="527"/>
      <c r="BJ40" s="527"/>
      <c r="BK40" s="527"/>
      <c r="BL40" s="527"/>
      <c r="BM40" s="543">
        <f t="shared" si="12"/>
        <v>20</v>
      </c>
      <c r="BN40" s="567">
        <f t="shared" si="13"/>
        <v>55</v>
      </c>
    </row>
    <row r="41" spans="1:66" s="378" customFormat="1">
      <c r="A41" s="539" t="s">
        <v>34</v>
      </c>
      <c r="B41" s="540" t="s">
        <v>28</v>
      </c>
      <c r="C41" s="526" t="s">
        <v>28</v>
      </c>
      <c r="D41" s="526"/>
      <c r="E41" s="526"/>
      <c r="F41" s="526"/>
      <c r="G41" s="526"/>
      <c r="H41" s="526"/>
      <c r="I41" s="526"/>
      <c r="J41" s="526"/>
      <c r="K41" s="527"/>
      <c r="L41" s="527"/>
      <c r="M41" s="527"/>
      <c r="N41" s="527"/>
      <c r="O41" s="527"/>
      <c r="P41" s="527"/>
      <c r="Q41" s="526" t="s">
        <v>29</v>
      </c>
      <c r="R41" s="526" t="s">
        <v>29</v>
      </c>
      <c r="S41" s="526" t="s">
        <v>29</v>
      </c>
      <c r="T41" s="527" t="s">
        <v>30</v>
      </c>
      <c r="U41" s="527" t="s">
        <v>30</v>
      </c>
      <c r="V41" s="527" t="s">
        <v>30</v>
      </c>
      <c r="W41" s="527" t="s">
        <v>30</v>
      </c>
      <c r="X41" s="527" t="s">
        <v>30</v>
      </c>
      <c r="Y41" s="527" t="s">
        <v>30</v>
      </c>
      <c r="Z41" s="527" t="s">
        <v>30</v>
      </c>
      <c r="AA41" s="527" t="s">
        <v>30</v>
      </c>
      <c r="AB41" s="527" t="s">
        <v>30</v>
      </c>
      <c r="AC41" s="527" t="s">
        <v>30</v>
      </c>
      <c r="AD41" s="526"/>
      <c r="AE41" s="526"/>
      <c r="AF41" s="526"/>
      <c r="AG41" s="527"/>
      <c r="AH41" s="527"/>
      <c r="AI41" s="527"/>
      <c r="AJ41" s="527"/>
      <c r="AK41" s="527"/>
      <c r="AL41" s="527"/>
      <c r="AM41" s="527"/>
      <c r="AN41" s="527"/>
      <c r="AO41" s="527"/>
      <c r="AP41" s="527"/>
      <c r="AQ41" s="527"/>
      <c r="AR41" s="527"/>
      <c r="AS41" s="527"/>
      <c r="AT41" s="526" t="s">
        <v>29</v>
      </c>
      <c r="AU41" s="526" t="s">
        <v>29</v>
      </c>
      <c r="AV41" s="526" t="s">
        <v>29</v>
      </c>
      <c r="AW41" s="526" t="s">
        <v>30</v>
      </c>
      <c r="AX41" s="526" t="s">
        <v>30</v>
      </c>
      <c r="AY41" s="526" t="s">
        <v>30</v>
      </c>
      <c r="AZ41" s="526" t="s">
        <v>30</v>
      </c>
      <c r="BA41" s="526" t="s">
        <v>30</v>
      </c>
      <c r="BB41" s="526" t="s">
        <v>30</v>
      </c>
      <c r="BC41" s="526" t="s">
        <v>30</v>
      </c>
      <c r="BD41" s="526" t="s">
        <v>30</v>
      </c>
      <c r="BE41" s="526" t="s">
        <v>30</v>
      </c>
      <c r="BF41" s="541" t="s">
        <v>30</v>
      </c>
      <c r="BG41" s="566">
        <f t="shared" si="10"/>
        <v>29</v>
      </c>
      <c r="BH41" s="527">
        <f t="shared" si="11"/>
        <v>6</v>
      </c>
      <c r="BI41" s="527"/>
      <c r="BJ41" s="527"/>
      <c r="BK41" s="527"/>
      <c r="BL41" s="527"/>
      <c r="BM41" s="543">
        <f t="shared" si="12"/>
        <v>20</v>
      </c>
      <c r="BN41" s="567">
        <f t="shared" si="13"/>
        <v>55</v>
      </c>
    </row>
    <row r="42" spans="1:66" s="378" customFormat="1" ht="34.200000000000003" thickBot="1">
      <c r="A42" s="552" t="s">
        <v>35</v>
      </c>
      <c r="B42" s="545" t="s">
        <v>28</v>
      </c>
      <c r="C42" s="546" t="s">
        <v>28</v>
      </c>
      <c r="D42" s="546"/>
      <c r="E42" s="546"/>
      <c r="F42" s="546"/>
      <c r="G42" s="546"/>
      <c r="H42" s="546"/>
      <c r="I42" s="546"/>
      <c r="J42" s="546"/>
      <c r="K42" s="547"/>
      <c r="L42" s="547"/>
      <c r="M42" s="547"/>
      <c r="N42" s="547"/>
      <c r="O42" s="547"/>
      <c r="P42" s="547"/>
      <c r="Q42" s="546" t="s">
        <v>29</v>
      </c>
      <c r="R42" s="546" t="s">
        <v>29</v>
      </c>
      <c r="S42" s="546" t="s">
        <v>29</v>
      </c>
      <c r="T42" s="547" t="s">
        <v>30</v>
      </c>
      <c r="U42" s="547" t="s">
        <v>30</v>
      </c>
      <c r="V42" s="547" t="s">
        <v>30</v>
      </c>
      <c r="W42" s="547" t="s">
        <v>30</v>
      </c>
      <c r="X42" s="547" t="s">
        <v>30</v>
      </c>
      <c r="Y42" s="547" t="s">
        <v>30</v>
      </c>
      <c r="Z42" s="547" t="s">
        <v>30</v>
      </c>
      <c r="AA42" s="547" t="s">
        <v>30</v>
      </c>
      <c r="AB42" s="547" t="s">
        <v>30</v>
      </c>
      <c r="AC42" s="547" t="s">
        <v>30</v>
      </c>
      <c r="AD42" s="546"/>
      <c r="AE42" s="546"/>
      <c r="AF42" s="546"/>
      <c r="AG42" s="546"/>
      <c r="AH42" s="547"/>
      <c r="AI42" s="547"/>
      <c r="AJ42" s="547"/>
      <c r="AK42" s="547"/>
      <c r="AL42" s="547"/>
      <c r="AM42" s="547"/>
      <c r="AN42" s="547"/>
      <c r="AO42" s="547"/>
      <c r="AP42" s="547"/>
      <c r="AQ42" s="547"/>
      <c r="AR42" s="547"/>
      <c r="AS42" s="547"/>
      <c r="AT42" s="546" t="s">
        <v>29</v>
      </c>
      <c r="AU42" s="546" t="s">
        <v>29</v>
      </c>
      <c r="AV42" s="546" t="s">
        <v>29</v>
      </c>
      <c r="AW42" s="546" t="s">
        <v>30</v>
      </c>
      <c r="AX42" s="546" t="s">
        <v>30</v>
      </c>
      <c r="AY42" s="546" t="s">
        <v>30</v>
      </c>
      <c r="AZ42" s="546" t="s">
        <v>30</v>
      </c>
      <c r="BA42" s="546" t="s">
        <v>30</v>
      </c>
      <c r="BB42" s="546" t="s">
        <v>30</v>
      </c>
      <c r="BC42" s="546" t="s">
        <v>30</v>
      </c>
      <c r="BD42" s="546" t="s">
        <v>30</v>
      </c>
      <c r="BE42" s="546" t="s">
        <v>30</v>
      </c>
      <c r="BF42" s="548" t="s">
        <v>30</v>
      </c>
      <c r="BG42" s="569">
        <f t="shared" si="10"/>
        <v>29</v>
      </c>
      <c r="BH42" s="547">
        <f t="shared" si="11"/>
        <v>6</v>
      </c>
      <c r="BI42" s="547"/>
      <c r="BJ42" s="547"/>
      <c r="BK42" s="547"/>
      <c r="BL42" s="547"/>
      <c r="BM42" s="550">
        <f t="shared" si="12"/>
        <v>20</v>
      </c>
      <c r="BN42" s="567">
        <f t="shared" si="13"/>
        <v>55</v>
      </c>
    </row>
    <row r="43" spans="1:66" s="378" customFormat="1" ht="42" customHeight="1" thickBot="1">
      <c r="A43" s="616"/>
      <c r="B43" s="1093" t="s">
        <v>53</v>
      </c>
      <c r="C43" s="1093"/>
      <c r="D43" s="1093"/>
      <c r="E43" s="1093"/>
      <c r="F43" s="1093"/>
      <c r="G43" s="1093"/>
      <c r="H43" s="1093"/>
      <c r="I43" s="1093"/>
      <c r="J43" s="1093"/>
      <c r="K43" s="1093"/>
      <c r="L43" s="1093"/>
      <c r="M43" s="1093"/>
      <c r="N43" s="1093"/>
      <c r="O43" s="1093"/>
      <c r="P43" s="1093"/>
      <c r="Q43" s="1093"/>
      <c r="R43" s="1093"/>
      <c r="S43" s="1093"/>
      <c r="T43" s="1093"/>
      <c r="U43" s="1093"/>
      <c r="V43" s="1093"/>
      <c r="W43" s="1093"/>
      <c r="X43" s="1093"/>
      <c r="Y43" s="1093"/>
      <c r="Z43" s="1093"/>
      <c r="AA43" s="1093"/>
      <c r="AB43" s="1093"/>
      <c r="AC43" s="1093"/>
      <c r="AD43" s="1093"/>
      <c r="AE43" s="1093"/>
      <c r="AF43" s="1093"/>
      <c r="AG43" s="1093"/>
      <c r="AH43" s="1093"/>
      <c r="AI43" s="1093"/>
      <c r="AJ43" s="1093"/>
      <c r="AK43" s="1093"/>
      <c r="AL43" s="1093"/>
      <c r="AM43" s="1093"/>
      <c r="AN43" s="1093"/>
      <c r="AO43" s="1093"/>
      <c r="AP43" s="1093"/>
      <c r="AQ43" s="1093"/>
      <c r="AR43" s="1093"/>
      <c r="AS43" s="1093"/>
      <c r="AT43" s="1093"/>
      <c r="AU43" s="1093"/>
      <c r="AV43" s="1093"/>
      <c r="AW43" s="1093"/>
      <c r="AX43" s="1093"/>
      <c r="AY43" s="1093"/>
      <c r="AZ43" s="1093"/>
      <c r="BA43" s="1093"/>
      <c r="BB43" s="1093"/>
      <c r="BC43" s="1093"/>
      <c r="BD43" s="1093"/>
      <c r="BE43" s="1093"/>
      <c r="BF43" s="1093"/>
      <c r="BG43" s="1093"/>
      <c r="BH43" s="1093"/>
      <c r="BI43" s="1093"/>
      <c r="BJ43" s="1093"/>
      <c r="BK43" s="1093"/>
      <c r="BL43" s="1093"/>
      <c r="BM43" s="1093"/>
      <c r="BN43" s="1094"/>
    </row>
    <row r="44" spans="1:66" s="378" customFormat="1" ht="65.400000000000006" thickBot="1">
      <c r="A44" s="553" t="s">
        <v>25</v>
      </c>
      <c r="B44" s="554"/>
      <c r="C44" s="555"/>
      <c r="D44" s="555">
        <v>1</v>
      </c>
      <c r="E44" s="555">
        <v>2</v>
      </c>
      <c r="F44" s="555">
        <v>3</v>
      </c>
      <c r="G44" s="555">
        <v>4</v>
      </c>
      <c r="H44" s="555">
        <v>5</v>
      </c>
      <c r="I44" s="555">
        <v>6</v>
      </c>
      <c r="J44" s="555">
        <v>7</v>
      </c>
      <c r="K44" s="555">
        <v>8</v>
      </c>
      <c r="L44" s="555">
        <v>9</v>
      </c>
      <c r="M44" s="555">
        <v>10</v>
      </c>
      <c r="N44" s="555">
        <v>11</v>
      </c>
      <c r="O44" s="555">
        <v>12</v>
      </c>
      <c r="P44" s="555">
        <v>13</v>
      </c>
      <c r="Q44" s="555"/>
      <c r="R44" s="555"/>
      <c r="S44" s="555"/>
      <c r="T44" s="555"/>
      <c r="U44" s="555"/>
      <c r="V44" s="555"/>
      <c r="W44" s="555"/>
      <c r="X44" s="555"/>
      <c r="Y44" s="555"/>
      <c r="Z44" s="555"/>
      <c r="AA44" s="555"/>
      <c r="AB44" s="555"/>
      <c r="AC44" s="555"/>
      <c r="AD44" s="555">
        <v>1</v>
      </c>
      <c r="AE44" s="555">
        <v>2</v>
      </c>
      <c r="AF44" s="555">
        <v>3</v>
      </c>
      <c r="AG44" s="555">
        <v>4</v>
      </c>
      <c r="AH44" s="555">
        <v>5</v>
      </c>
      <c r="AI44" s="555">
        <v>6</v>
      </c>
      <c r="AJ44" s="555">
        <v>7</v>
      </c>
      <c r="AK44" s="555"/>
      <c r="AL44" s="555"/>
      <c r="AM44" s="555"/>
      <c r="AN44" s="555"/>
      <c r="AO44" s="555"/>
      <c r="AP44" s="555"/>
      <c r="AQ44" s="555"/>
      <c r="AR44" s="555"/>
      <c r="AS44" s="555"/>
      <c r="AT44" s="555"/>
      <c r="AU44" s="555"/>
      <c r="AV44" s="555"/>
      <c r="AW44" s="555"/>
      <c r="AX44" s="555"/>
      <c r="AY44" s="555"/>
      <c r="AZ44" s="555"/>
      <c r="BA44" s="555"/>
      <c r="BB44" s="555"/>
      <c r="BC44" s="555"/>
      <c r="BD44" s="555"/>
      <c r="BE44" s="555"/>
      <c r="BF44" s="555"/>
      <c r="BG44" s="556"/>
      <c r="BH44" s="557"/>
      <c r="BI44" s="557"/>
      <c r="BJ44" s="557"/>
      <c r="BK44" s="557"/>
      <c r="BL44" s="557"/>
      <c r="BM44" s="557"/>
      <c r="BN44" s="558"/>
    </row>
    <row r="45" spans="1:66" s="378" customFormat="1" ht="34.799999999999997" thickTop="1" thickBot="1">
      <c r="A45" s="531" t="s">
        <v>26</v>
      </c>
      <c r="B45" s="532"/>
      <c r="C45" s="532"/>
      <c r="D45" s="532"/>
      <c r="E45" s="532"/>
      <c r="F45" s="532"/>
      <c r="G45" s="532"/>
      <c r="H45" s="532"/>
      <c r="I45" s="532"/>
      <c r="J45" s="532"/>
      <c r="K45" s="532"/>
      <c r="L45" s="532"/>
      <c r="M45" s="532"/>
      <c r="N45" s="532"/>
      <c r="O45" s="532"/>
      <c r="P45" s="532"/>
      <c r="Q45" s="532"/>
      <c r="R45" s="532"/>
      <c r="S45" s="532"/>
      <c r="T45" s="532"/>
      <c r="U45" s="532"/>
      <c r="V45" s="532"/>
      <c r="W45" s="532"/>
      <c r="X45" s="532"/>
      <c r="Y45" s="532"/>
      <c r="Z45" s="532"/>
      <c r="AA45" s="532"/>
      <c r="AB45" s="532"/>
      <c r="AC45" s="532"/>
      <c r="AD45" s="532"/>
      <c r="AE45" s="532"/>
      <c r="AF45" s="532"/>
      <c r="AG45" s="532"/>
      <c r="AH45" s="532"/>
      <c r="AI45" s="532"/>
      <c r="AJ45" s="532"/>
      <c r="AK45" s="532"/>
      <c r="AL45" s="532"/>
      <c r="AM45" s="532"/>
      <c r="AN45" s="24"/>
      <c r="AO45" s="532"/>
      <c r="AP45" s="532"/>
      <c r="AQ45" s="532"/>
      <c r="AR45" s="532"/>
      <c r="AS45" s="532"/>
      <c r="AT45" s="532"/>
      <c r="AU45" s="532"/>
      <c r="AV45" s="532"/>
      <c r="AW45" s="532"/>
      <c r="AX45" s="532"/>
      <c r="AY45" s="532"/>
      <c r="AZ45" s="532"/>
      <c r="BA45" s="532"/>
      <c r="BB45" s="532"/>
      <c r="BC45" s="532"/>
      <c r="BD45" s="532"/>
      <c r="BE45" s="532"/>
      <c r="BF45" s="532"/>
      <c r="BG45" s="532"/>
      <c r="BH45" s="532"/>
      <c r="BI45" s="532"/>
      <c r="BJ45" s="532"/>
      <c r="BK45" s="532"/>
      <c r="BL45" s="532"/>
      <c r="BM45" s="532"/>
      <c r="BN45" s="533"/>
    </row>
    <row r="46" spans="1:66" s="378" customFormat="1">
      <c r="A46" s="534" t="s">
        <v>27</v>
      </c>
      <c r="B46" s="535" t="s">
        <v>28</v>
      </c>
      <c r="C46" s="375" t="s">
        <v>28</v>
      </c>
      <c r="D46" s="375"/>
      <c r="E46" s="375"/>
      <c r="F46" s="375"/>
      <c r="G46" s="375"/>
      <c r="H46" s="375"/>
      <c r="I46" s="375"/>
      <c r="J46" s="375"/>
      <c r="K46" s="376"/>
      <c r="L46" s="376"/>
      <c r="M46" s="376"/>
      <c r="N46" s="376"/>
      <c r="O46" s="376"/>
      <c r="P46" s="375"/>
      <c r="Q46" s="375" t="s">
        <v>29</v>
      </c>
      <c r="R46" s="375" t="s">
        <v>29</v>
      </c>
      <c r="S46" s="375" t="s">
        <v>29</v>
      </c>
      <c r="T46" s="376" t="s">
        <v>30</v>
      </c>
      <c r="U46" s="376" t="s">
        <v>30</v>
      </c>
      <c r="V46" s="376" t="s">
        <v>30</v>
      </c>
      <c r="W46" s="376" t="s">
        <v>30</v>
      </c>
      <c r="X46" s="376" t="s">
        <v>30</v>
      </c>
      <c r="Y46" s="376" t="s">
        <v>30</v>
      </c>
      <c r="Z46" s="376" t="s">
        <v>30</v>
      </c>
      <c r="AA46" s="376" t="s">
        <v>30</v>
      </c>
      <c r="AB46" s="376" t="s">
        <v>30</v>
      </c>
      <c r="AC46" s="376" t="s">
        <v>30</v>
      </c>
      <c r="AD46" s="375"/>
      <c r="AE46" s="375"/>
      <c r="AF46" s="375"/>
      <c r="AG46" s="376"/>
      <c r="AH46" s="376"/>
      <c r="AI46" s="376"/>
      <c r="AJ46" s="376"/>
      <c r="AK46" s="376" t="s">
        <v>54</v>
      </c>
      <c r="AL46" s="376" t="s">
        <v>54</v>
      </c>
      <c r="AM46" s="376" t="s">
        <v>54</v>
      </c>
      <c r="AN46" s="376" t="s">
        <v>54</v>
      </c>
      <c r="AO46" s="376" t="s">
        <v>54</v>
      </c>
      <c r="AP46" s="375" t="s">
        <v>29</v>
      </c>
      <c r="AQ46" s="375" t="s">
        <v>29</v>
      </c>
      <c r="AR46" s="375" t="s">
        <v>55</v>
      </c>
      <c r="AS46" s="375" t="s">
        <v>55</v>
      </c>
      <c r="AT46" s="375" t="s">
        <v>55</v>
      </c>
      <c r="AU46" s="375" t="s">
        <v>55</v>
      </c>
      <c r="AV46" s="375" t="s">
        <v>56</v>
      </c>
      <c r="AW46" s="375"/>
      <c r="AX46" s="375"/>
      <c r="AY46" s="375"/>
      <c r="AZ46" s="375"/>
      <c r="BA46" s="375"/>
      <c r="BB46" s="375"/>
      <c r="BC46" s="375"/>
      <c r="BD46" s="375"/>
      <c r="BE46" s="375"/>
      <c r="BF46" s="536"/>
      <c r="BG46" s="562">
        <f t="shared" ref="BG46:BG51" si="14">13+7</f>
        <v>20</v>
      </c>
      <c r="BH46" s="376">
        <f t="shared" ref="BH46:BH51" si="15">3+2</f>
        <v>5</v>
      </c>
      <c r="BI46" s="376"/>
      <c r="BJ46" s="376">
        <v>5</v>
      </c>
      <c r="BK46" s="376">
        <v>4</v>
      </c>
      <c r="BL46" s="376">
        <v>1</v>
      </c>
      <c r="BM46" s="377">
        <v>10</v>
      </c>
      <c r="BN46" s="538">
        <f t="shared" ref="BN46:BN51" si="16">SUM(BG46:BM46)</f>
        <v>45</v>
      </c>
    </row>
    <row r="47" spans="1:66" s="378" customFormat="1">
      <c r="A47" s="539" t="s">
        <v>31</v>
      </c>
      <c r="B47" s="540" t="s">
        <v>28</v>
      </c>
      <c r="C47" s="526" t="s">
        <v>28</v>
      </c>
      <c r="D47" s="526"/>
      <c r="E47" s="526"/>
      <c r="F47" s="526"/>
      <c r="G47" s="526"/>
      <c r="H47" s="526"/>
      <c r="I47" s="526"/>
      <c r="J47" s="526"/>
      <c r="K47" s="527"/>
      <c r="L47" s="527"/>
      <c r="M47" s="527"/>
      <c r="N47" s="527"/>
      <c r="O47" s="527"/>
      <c r="P47" s="526"/>
      <c r="Q47" s="526" t="s">
        <v>29</v>
      </c>
      <c r="R47" s="526" t="s">
        <v>29</v>
      </c>
      <c r="S47" s="526" t="s">
        <v>29</v>
      </c>
      <c r="T47" s="527" t="s">
        <v>30</v>
      </c>
      <c r="U47" s="527" t="s">
        <v>30</v>
      </c>
      <c r="V47" s="527" t="s">
        <v>30</v>
      </c>
      <c r="W47" s="527" t="s">
        <v>30</v>
      </c>
      <c r="X47" s="527" t="s">
        <v>30</v>
      </c>
      <c r="Y47" s="527" t="s">
        <v>30</v>
      </c>
      <c r="Z47" s="527" t="s">
        <v>30</v>
      </c>
      <c r="AA47" s="527" t="s">
        <v>30</v>
      </c>
      <c r="AB47" s="527" t="s">
        <v>30</v>
      </c>
      <c r="AC47" s="527" t="s">
        <v>30</v>
      </c>
      <c r="AD47" s="526"/>
      <c r="AE47" s="526"/>
      <c r="AF47" s="526"/>
      <c r="AG47" s="527"/>
      <c r="AH47" s="527"/>
      <c r="AI47" s="527"/>
      <c r="AJ47" s="527"/>
      <c r="AK47" s="527" t="s">
        <v>54</v>
      </c>
      <c r="AL47" s="527" t="s">
        <v>54</v>
      </c>
      <c r="AM47" s="527" t="s">
        <v>54</v>
      </c>
      <c r="AN47" s="527" t="s">
        <v>54</v>
      </c>
      <c r="AO47" s="527" t="s">
        <v>54</v>
      </c>
      <c r="AP47" s="526" t="s">
        <v>29</v>
      </c>
      <c r="AQ47" s="526" t="s">
        <v>29</v>
      </c>
      <c r="AR47" s="526" t="s">
        <v>55</v>
      </c>
      <c r="AS47" s="526" t="s">
        <v>55</v>
      </c>
      <c r="AT47" s="526" t="s">
        <v>55</v>
      </c>
      <c r="AU47" s="526" t="s">
        <v>55</v>
      </c>
      <c r="AV47" s="526" t="s">
        <v>56</v>
      </c>
      <c r="AW47" s="526"/>
      <c r="AX47" s="526"/>
      <c r="AY47" s="526"/>
      <c r="AZ47" s="526"/>
      <c r="BA47" s="526"/>
      <c r="BB47" s="526"/>
      <c r="BC47" s="526"/>
      <c r="BD47" s="526"/>
      <c r="BE47" s="526"/>
      <c r="BF47" s="541"/>
      <c r="BG47" s="566">
        <f t="shared" si="14"/>
        <v>20</v>
      </c>
      <c r="BH47" s="527">
        <f t="shared" si="15"/>
        <v>5</v>
      </c>
      <c r="BI47" s="527"/>
      <c r="BJ47" s="527">
        <v>5</v>
      </c>
      <c r="BK47" s="527">
        <v>4</v>
      </c>
      <c r="BL47" s="527">
        <v>1</v>
      </c>
      <c r="BM47" s="543">
        <v>10</v>
      </c>
      <c r="BN47" s="544">
        <f t="shared" si="16"/>
        <v>45</v>
      </c>
    </row>
    <row r="48" spans="1:66" s="378" customFormat="1">
      <c r="A48" s="539" t="s">
        <v>32</v>
      </c>
      <c r="B48" s="540" t="s">
        <v>28</v>
      </c>
      <c r="C48" s="526" t="s">
        <v>28</v>
      </c>
      <c r="D48" s="526"/>
      <c r="E48" s="526"/>
      <c r="F48" s="526"/>
      <c r="G48" s="526"/>
      <c r="H48" s="526"/>
      <c r="I48" s="526"/>
      <c r="J48" s="526"/>
      <c r="K48" s="527"/>
      <c r="L48" s="527"/>
      <c r="M48" s="527"/>
      <c r="N48" s="527"/>
      <c r="O48" s="527"/>
      <c r="P48" s="526"/>
      <c r="Q48" s="526" t="s">
        <v>29</v>
      </c>
      <c r="R48" s="526" t="s">
        <v>29</v>
      </c>
      <c r="S48" s="526" t="s">
        <v>29</v>
      </c>
      <c r="T48" s="527" t="s">
        <v>30</v>
      </c>
      <c r="U48" s="527" t="s">
        <v>30</v>
      </c>
      <c r="V48" s="527" t="s">
        <v>30</v>
      </c>
      <c r="W48" s="527" t="s">
        <v>30</v>
      </c>
      <c r="X48" s="527" t="s">
        <v>30</v>
      </c>
      <c r="Y48" s="527" t="s">
        <v>30</v>
      </c>
      <c r="Z48" s="527" t="s">
        <v>30</v>
      </c>
      <c r="AA48" s="527" t="s">
        <v>30</v>
      </c>
      <c r="AB48" s="527" t="s">
        <v>30</v>
      </c>
      <c r="AC48" s="527" t="s">
        <v>30</v>
      </c>
      <c r="AD48" s="526"/>
      <c r="AE48" s="526"/>
      <c r="AF48" s="526"/>
      <c r="AG48" s="527"/>
      <c r="AH48" s="527"/>
      <c r="AI48" s="527"/>
      <c r="AJ48" s="527"/>
      <c r="AK48" s="527" t="s">
        <v>54</v>
      </c>
      <c r="AL48" s="527" t="s">
        <v>54</v>
      </c>
      <c r="AM48" s="527" t="s">
        <v>54</v>
      </c>
      <c r="AN48" s="527" t="s">
        <v>54</v>
      </c>
      <c r="AO48" s="527" t="s">
        <v>54</v>
      </c>
      <c r="AP48" s="526" t="s">
        <v>29</v>
      </c>
      <c r="AQ48" s="526" t="s">
        <v>29</v>
      </c>
      <c r="AR48" s="526" t="s">
        <v>55</v>
      </c>
      <c r="AS48" s="526" t="s">
        <v>55</v>
      </c>
      <c r="AT48" s="526" t="s">
        <v>55</v>
      </c>
      <c r="AU48" s="526" t="s">
        <v>55</v>
      </c>
      <c r="AV48" s="526" t="s">
        <v>56</v>
      </c>
      <c r="AW48" s="526"/>
      <c r="AX48" s="526"/>
      <c r="AY48" s="526"/>
      <c r="AZ48" s="526"/>
      <c r="BA48" s="526"/>
      <c r="BB48" s="526"/>
      <c r="BC48" s="526"/>
      <c r="BD48" s="526"/>
      <c r="BE48" s="526"/>
      <c r="BF48" s="541"/>
      <c r="BG48" s="566">
        <f t="shared" si="14"/>
        <v>20</v>
      </c>
      <c r="BH48" s="527">
        <f t="shared" si="15"/>
        <v>5</v>
      </c>
      <c r="BI48" s="527"/>
      <c r="BJ48" s="527">
        <v>5</v>
      </c>
      <c r="BK48" s="527">
        <v>4</v>
      </c>
      <c r="BL48" s="527">
        <v>1</v>
      </c>
      <c r="BM48" s="543">
        <v>10</v>
      </c>
      <c r="BN48" s="544">
        <f t="shared" si="16"/>
        <v>45</v>
      </c>
    </row>
    <row r="49" spans="1:66" s="378" customFormat="1">
      <c r="A49" s="539" t="s">
        <v>33</v>
      </c>
      <c r="B49" s="540" t="s">
        <v>28</v>
      </c>
      <c r="C49" s="526" t="s">
        <v>28</v>
      </c>
      <c r="D49" s="526"/>
      <c r="E49" s="526"/>
      <c r="F49" s="526"/>
      <c r="G49" s="526"/>
      <c r="H49" s="526"/>
      <c r="I49" s="526"/>
      <c r="J49" s="526"/>
      <c r="K49" s="527"/>
      <c r="L49" s="527"/>
      <c r="M49" s="527"/>
      <c r="N49" s="527"/>
      <c r="O49" s="527"/>
      <c r="P49" s="526"/>
      <c r="Q49" s="526" t="s">
        <v>29</v>
      </c>
      <c r="R49" s="526" t="s">
        <v>29</v>
      </c>
      <c r="S49" s="526" t="s">
        <v>29</v>
      </c>
      <c r="T49" s="527" t="s">
        <v>30</v>
      </c>
      <c r="U49" s="527" t="s">
        <v>30</v>
      </c>
      <c r="V49" s="527" t="s">
        <v>30</v>
      </c>
      <c r="W49" s="527" t="s">
        <v>30</v>
      </c>
      <c r="X49" s="527" t="s">
        <v>30</v>
      </c>
      <c r="Y49" s="527" t="s">
        <v>30</v>
      </c>
      <c r="Z49" s="527" t="s">
        <v>30</v>
      </c>
      <c r="AA49" s="527" t="s">
        <v>30</v>
      </c>
      <c r="AB49" s="527" t="s">
        <v>30</v>
      </c>
      <c r="AC49" s="527" t="s">
        <v>30</v>
      </c>
      <c r="AD49" s="526"/>
      <c r="AE49" s="526"/>
      <c r="AF49" s="526"/>
      <c r="AG49" s="527"/>
      <c r="AH49" s="527"/>
      <c r="AI49" s="527"/>
      <c r="AJ49" s="527"/>
      <c r="AK49" s="527" t="s">
        <v>54</v>
      </c>
      <c r="AL49" s="527" t="s">
        <v>54</v>
      </c>
      <c r="AM49" s="527" t="s">
        <v>54</v>
      </c>
      <c r="AN49" s="527" t="s">
        <v>54</v>
      </c>
      <c r="AO49" s="527" t="s">
        <v>54</v>
      </c>
      <c r="AP49" s="526" t="s">
        <v>29</v>
      </c>
      <c r="AQ49" s="526" t="s">
        <v>29</v>
      </c>
      <c r="AR49" s="526" t="s">
        <v>55</v>
      </c>
      <c r="AS49" s="526" t="s">
        <v>55</v>
      </c>
      <c r="AT49" s="526" t="s">
        <v>55</v>
      </c>
      <c r="AU49" s="526" t="s">
        <v>55</v>
      </c>
      <c r="AV49" s="526" t="s">
        <v>56</v>
      </c>
      <c r="AW49" s="526"/>
      <c r="AX49" s="526"/>
      <c r="AY49" s="526"/>
      <c r="AZ49" s="526"/>
      <c r="BA49" s="526"/>
      <c r="BB49" s="526"/>
      <c r="BC49" s="526"/>
      <c r="BD49" s="526"/>
      <c r="BE49" s="526"/>
      <c r="BF49" s="541"/>
      <c r="BG49" s="566">
        <f t="shared" si="14"/>
        <v>20</v>
      </c>
      <c r="BH49" s="527">
        <f t="shared" si="15"/>
        <v>5</v>
      </c>
      <c r="BI49" s="527"/>
      <c r="BJ49" s="527">
        <v>5</v>
      </c>
      <c r="BK49" s="527">
        <v>4</v>
      </c>
      <c r="BL49" s="527">
        <v>1</v>
      </c>
      <c r="BM49" s="543">
        <v>10</v>
      </c>
      <c r="BN49" s="544">
        <f t="shared" si="16"/>
        <v>45</v>
      </c>
    </row>
    <row r="50" spans="1:66" s="378" customFormat="1">
      <c r="A50" s="539" t="s">
        <v>34</v>
      </c>
      <c r="B50" s="540" t="s">
        <v>28</v>
      </c>
      <c r="C50" s="526" t="s">
        <v>28</v>
      </c>
      <c r="D50" s="526"/>
      <c r="E50" s="526"/>
      <c r="F50" s="526"/>
      <c r="G50" s="526"/>
      <c r="H50" s="526"/>
      <c r="I50" s="526"/>
      <c r="J50" s="526"/>
      <c r="K50" s="527"/>
      <c r="L50" s="527"/>
      <c r="M50" s="527"/>
      <c r="N50" s="527"/>
      <c r="O50" s="527"/>
      <c r="P50" s="526"/>
      <c r="Q50" s="526" t="s">
        <v>29</v>
      </c>
      <c r="R50" s="526" t="s">
        <v>29</v>
      </c>
      <c r="S50" s="526" t="s">
        <v>29</v>
      </c>
      <c r="T50" s="527" t="s">
        <v>30</v>
      </c>
      <c r="U50" s="527" t="s">
        <v>30</v>
      </c>
      <c r="V50" s="527" t="s">
        <v>30</v>
      </c>
      <c r="W50" s="527" t="s">
        <v>30</v>
      </c>
      <c r="X50" s="527" t="s">
        <v>30</v>
      </c>
      <c r="Y50" s="527" t="s">
        <v>30</v>
      </c>
      <c r="Z50" s="527" t="s">
        <v>30</v>
      </c>
      <c r="AA50" s="527" t="s">
        <v>30</v>
      </c>
      <c r="AB50" s="527" t="s">
        <v>30</v>
      </c>
      <c r="AC50" s="527" t="s">
        <v>30</v>
      </c>
      <c r="AD50" s="526"/>
      <c r="AE50" s="526"/>
      <c r="AF50" s="526"/>
      <c r="AG50" s="527"/>
      <c r="AH50" s="527"/>
      <c r="AI50" s="527"/>
      <c r="AJ50" s="527"/>
      <c r="AK50" s="527" t="s">
        <v>54</v>
      </c>
      <c r="AL50" s="527" t="s">
        <v>54</v>
      </c>
      <c r="AM50" s="527" t="s">
        <v>54</v>
      </c>
      <c r="AN50" s="527" t="s">
        <v>54</v>
      </c>
      <c r="AO50" s="527" t="s">
        <v>54</v>
      </c>
      <c r="AP50" s="526" t="s">
        <v>29</v>
      </c>
      <c r="AQ50" s="526" t="s">
        <v>29</v>
      </c>
      <c r="AR50" s="526" t="s">
        <v>55</v>
      </c>
      <c r="AS50" s="526" t="s">
        <v>55</v>
      </c>
      <c r="AT50" s="526" t="s">
        <v>55</v>
      </c>
      <c r="AU50" s="526" t="s">
        <v>55</v>
      </c>
      <c r="AV50" s="526" t="s">
        <v>56</v>
      </c>
      <c r="AW50" s="526"/>
      <c r="AX50" s="526"/>
      <c r="AY50" s="526"/>
      <c r="AZ50" s="526"/>
      <c r="BA50" s="526"/>
      <c r="BB50" s="526"/>
      <c r="BC50" s="526"/>
      <c r="BD50" s="526"/>
      <c r="BE50" s="526"/>
      <c r="BF50" s="541"/>
      <c r="BG50" s="566">
        <f t="shared" si="14"/>
        <v>20</v>
      </c>
      <c r="BH50" s="527">
        <f t="shared" si="15"/>
        <v>5</v>
      </c>
      <c r="BI50" s="527"/>
      <c r="BJ50" s="527">
        <v>5</v>
      </c>
      <c r="BK50" s="527">
        <v>4</v>
      </c>
      <c r="BL50" s="527">
        <v>1</v>
      </c>
      <c r="BM50" s="543">
        <v>10</v>
      </c>
      <c r="BN50" s="544">
        <f t="shared" si="16"/>
        <v>45</v>
      </c>
    </row>
    <row r="51" spans="1:66" s="378" customFormat="1" ht="34.200000000000003" thickBot="1">
      <c r="A51" s="552" t="s">
        <v>35</v>
      </c>
      <c r="B51" s="545" t="s">
        <v>28</v>
      </c>
      <c r="C51" s="546" t="s">
        <v>28</v>
      </c>
      <c r="D51" s="546"/>
      <c r="E51" s="546"/>
      <c r="F51" s="546"/>
      <c r="G51" s="546"/>
      <c r="H51" s="546"/>
      <c r="I51" s="546"/>
      <c r="J51" s="546"/>
      <c r="K51" s="547"/>
      <c r="L51" s="547"/>
      <c r="M51" s="547"/>
      <c r="N51" s="547"/>
      <c r="O51" s="547"/>
      <c r="P51" s="547"/>
      <c r="Q51" s="546" t="s">
        <v>29</v>
      </c>
      <c r="R51" s="546" t="s">
        <v>29</v>
      </c>
      <c r="S51" s="546" t="s">
        <v>29</v>
      </c>
      <c r="T51" s="547" t="s">
        <v>30</v>
      </c>
      <c r="U51" s="547" t="s">
        <v>30</v>
      </c>
      <c r="V51" s="547" t="s">
        <v>30</v>
      </c>
      <c r="W51" s="547" t="s">
        <v>30</v>
      </c>
      <c r="X51" s="547" t="s">
        <v>30</v>
      </c>
      <c r="Y51" s="547" t="s">
        <v>30</v>
      </c>
      <c r="Z51" s="547" t="s">
        <v>30</v>
      </c>
      <c r="AA51" s="547" t="s">
        <v>30</v>
      </c>
      <c r="AB51" s="547" t="s">
        <v>30</v>
      </c>
      <c r="AC51" s="547" t="s">
        <v>30</v>
      </c>
      <c r="AD51" s="546"/>
      <c r="AE51" s="546"/>
      <c r="AF51" s="546"/>
      <c r="AG51" s="546"/>
      <c r="AH51" s="547"/>
      <c r="AI51" s="547"/>
      <c r="AJ51" s="547"/>
      <c r="AK51" s="547" t="s">
        <v>54</v>
      </c>
      <c r="AL51" s="547" t="s">
        <v>54</v>
      </c>
      <c r="AM51" s="547" t="s">
        <v>54</v>
      </c>
      <c r="AN51" s="547" t="s">
        <v>54</v>
      </c>
      <c r="AO51" s="547" t="s">
        <v>54</v>
      </c>
      <c r="AP51" s="546" t="s">
        <v>29</v>
      </c>
      <c r="AQ51" s="546" t="s">
        <v>29</v>
      </c>
      <c r="AR51" s="546" t="s">
        <v>55</v>
      </c>
      <c r="AS51" s="546" t="s">
        <v>55</v>
      </c>
      <c r="AT51" s="546" t="s">
        <v>55</v>
      </c>
      <c r="AU51" s="546" t="s">
        <v>55</v>
      </c>
      <c r="AV51" s="546" t="s">
        <v>56</v>
      </c>
      <c r="AW51" s="546"/>
      <c r="AX51" s="546"/>
      <c r="AY51" s="546"/>
      <c r="AZ51" s="546"/>
      <c r="BA51" s="546"/>
      <c r="BB51" s="546"/>
      <c r="BC51" s="546"/>
      <c r="BD51" s="546"/>
      <c r="BE51" s="546"/>
      <c r="BF51" s="548"/>
      <c r="BG51" s="569">
        <f t="shared" si="14"/>
        <v>20</v>
      </c>
      <c r="BH51" s="547">
        <f t="shared" si="15"/>
        <v>5</v>
      </c>
      <c r="BI51" s="547"/>
      <c r="BJ51" s="547">
        <v>5</v>
      </c>
      <c r="BK51" s="547">
        <v>4</v>
      </c>
      <c r="BL51" s="547">
        <v>1</v>
      </c>
      <c r="BM51" s="550">
        <v>10</v>
      </c>
      <c r="BN51" s="551">
        <f t="shared" si="16"/>
        <v>45</v>
      </c>
    </row>
    <row r="52" spans="1:66" s="378" customFormat="1" ht="34.200000000000003" thickBot="1">
      <c r="A52" s="652"/>
      <c r="B52" s="1131" t="s">
        <v>57</v>
      </c>
      <c r="C52" s="1131"/>
      <c r="D52" s="1131"/>
      <c r="E52" s="1131"/>
      <c r="F52" s="1131"/>
      <c r="G52" s="1131"/>
      <c r="H52" s="1131"/>
      <c r="I52" s="1131"/>
      <c r="J52" s="1131"/>
      <c r="K52" s="1131"/>
      <c r="L52" s="1131"/>
      <c r="M52" s="1131"/>
      <c r="N52" s="1131"/>
      <c r="O52" s="1131"/>
      <c r="P52" s="1131"/>
      <c r="Q52" s="1131"/>
      <c r="R52" s="1131"/>
      <c r="S52" s="1131"/>
      <c r="T52" s="1131"/>
      <c r="U52" s="1131"/>
      <c r="V52" s="1131"/>
      <c r="W52" s="1131"/>
      <c r="X52" s="1131"/>
      <c r="Y52" s="1131"/>
      <c r="Z52" s="1131"/>
      <c r="AA52" s="1131"/>
      <c r="AB52" s="1131"/>
      <c r="AC52" s="1131"/>
      <c r="AD52" s="1131"/>
      <c r="AE52" s="1131"/>
      <c r="AF52" s="1131"/>
      <c r="AG52" s="1131"/>
      <c r="AH52" s="1131"/>
      <c r="AI52" s="1131"/>
      <c r="AJ52" s="1131"/>
      <c r="AK52" s="1131"/>
      <c r="AL52" s="1131"/>
      <c r="AM52" s="1131"/>
      <c r="AN52" s="1131"/>
      <c r="AO52" s="1131"/>
      <c r="AP52" s="1131"/>
      <c r="AQ52" s="1131"/>
      <c r="AR52" s="1131"/>
      <c r="AS52" s="1131"/>
      <c r="AT52" s="1131"/>
      <c r="AU52" s="1131"/>
      <c r="AV52" s="1131"/>
      <c r="AW52" s="1131"/>
      <c r="AX52" s="1131"/>
      <c r="AY52" s="1131"/>
      <c r="AZ52" s="1131"/>
      <c r="BA52" s="1131"/>
      <c r="BB52" s="1131"/>
      <c r="BC52" s="1131"/>
      <c r="BD52" s="1131"/>
      <c r="BE52" s="1131"/>
      <c r="BF52" s="1131"/>
      <c r="BG52" s="1131"/>
      <c r="BH52" s="1131"/>
      <c r="BI52" s="1131"/>
      <c r="BJ52" s="1131"/>
      <c r="BK52" s="1131"/>
      <c r="BL52" s="1131"/>
      <c r="BM52" s="1131"/>
      <c r="BN52" s="1132"/>
    </row>
    <row r="53" spans="1:66" s="378" customFormat="1" ht="42" customHeight="1" thickBot="1">
      <c r="A53" s="616"/>
      <c r="B53" s="1128" t="s">
        <v>58</v>
      </c>
      <c r="C53" s="1128"/>
      <c r="D53" s="1128"/>
      <c r="E53" s="1128"/>
      <c r="F53" s="1128"/>
      <c r="G53" s="1128"/>
      <c r="H53" s="1128"/>
      <c r="I53" s="1128"/>
      <c r="J53" s="1128"/>
      <c r="K53" s="1128"/>
      <c r="L53" s="1128"/>
      <c r="M53" s="1128"/>
      <c r="N53" s="1128"/>
      <c r="O53" s="1128"/>
      <c r="P53" s="1128"/>
      <c r="Q53" s="1128"/>
      <c r="R53" s="1128"/>
      <c r="S53" s="1128"/>
      <c r="T53" s="1128"/>
      <c r="U53" s="1128"/>
      <c r="V53" s="1128"/>
      <c r="W53" s="1128"/>
      <c r="X53" s="1128"/>
      <c r="Y53" s="1128"/>
      <c r="Z53" s="1128"/>
      <c r="AA53" s="1128"/>
      <c r="AB53" s="1128"/>
      <c r="AC53" s="1128"/>
      <c r="AD53" s="1128"/>
      <c r="AE53" s="1128"/>
      <c r="AF53" s="1128"/>
      <c r="AG53" s="1128"/>
      <c r="AH53" s="1128"/>
      <c r="AI53" s="1128"/>
      <c r="AJ53" s="1128"/>
      <c r="AK53" s="1128"/>
      <c r="AL53" s="1128"/>
      <c r="AM53" s="1128"/>
      <c r="AN53" s="1128"/>
      <c r="AO53" s="1128"/>
      <c r="AP53" s="1128"/>
      <c r="AQ53" s="1128"/>
      <c r="AR53" s="1128"/>
      <c r="AS53" s="1128"/>
      <c r="AT53" s="1128"/>
      <c r="AU53" s="1128"/>
      <c r="AV53" s="1128"/>
      <c r="AW53" s="1128"/>
      <c r="AX53" s="1128"/>
      <c r="AY53" s="1128"/>
      <c r="AZ53" s="1128"/>
      <c r="BA53" s="1128"/>
      <c r="BB53" s="1128"/>
      <c r="BC53" s="1128"/>
      <c r="BD53" s="1128"/>
      <c r="BE53" s="1128"/>
      <c r="BF53" s="1128"/>
      <c r="BG53" s="1128"/>
      <c r="BH53" s="1128"/>
      <c r="BI53" s="1128"/>
      <c r="BJ53" s="1128"/>
      <c r="BK53" s="1128"/>
      <c r="BL53" s="1128"/>
      <c r="BM53" s="1128"/>
      <c r="BN53" s="1129"/>
    </row>
    <row r="54" spans="1:66" s="378" customFormat="1" ht="65.400000000000006" thickBot="1">
      <c r="A54" s="553" t="s">
        <v>25</v>
      </c>
      <c r="B54" s="554"/>
      <c r="C54" s="555"/>
      <c r="D54" s="555"/>
      <c r="E54" s="555"/>
      <c r="F54" s="555"/>
      <c r="G54" s="555"/>
      <c r="H54" s="554">
        <v>1</v>
      </c>
      <c r="I54" s="555">
        <v>2</v>
      </c>
      <c r="J54" s="555">
        <v>3</v>
      </c>
      <c r="K54" s="555">
        <v>4</v>
      </c>
      <c r="L54" s="555">
        <v>5</v>
      </c>
      <c r="M54" s="555">
        <v>6</v>
      </c>
      <c r="N54" s="555">
        <v>7</v>
      </c>
      <c r="O54" s="555">
        <v>8</v>
      </c>
      <c r="P54" s="555">
        <v>9</v>
      </c>
      <c r="Q54" s="555"/>
      <c r="R54" s="555"/>
      <c r="S54" s="555"/>
      <c r="T54" s="555"/>
      <c r="U54" s="555"/>
      <c r="V54" s="555"/>
      <c r="W54" s="555"/>
      <c r="X54" s="555"/>
      <c r="Y54" s="555"/>
      <c r="Z54" s="555"/>
      <c r="AA54" s="555"/>
      <c r="AB54" s="555"/>
      <c r="AC54" s="555"/>
      <c r="AD54" s="555">
        <v>1</v>
      </c>
      <c r="AE54" s="555">
        <v>2</v>
      </c>
      <c r="AF54" s="555">
        <v>3</v>
      </c>
      <c r="AG54" s="555">
        <v>4</v>
      </c>
      <c r="AH54" s="555">
        <v>5</v>
      </c>
      <c r="AI54" s="555">
        <v>6</v>
      </c>
      <c r="AJ54" s="555">
        <v>7</v>
      </c>
      <c r="AK54" s="555">
        <v>8</v>
      </c>
      <c r="AL54" s="555">
        <v>9</v>
      </c>
      <c r="AM54" s="555">
        <v>10</v>
      </c>
      <c r="AN54" s="555">
        <v>11</v>
      </c>
      <c r="AO54" s="555">
        <v>12</v>
      </c>
      <c r="AP54" s="555">
        <v>13</v>
      </c>
      <c r="AQ54" s="555">
        <v>14</v>
      </c>
      <c r="AR54" s="555">
        <v>15</v>
      </c>
      <c r="AS54" s="555">
        <v>16</v>
      </c>
      <c r="AT54" s="555"/>
      <c r="AU54" s="555"/>
      <c r="AV54" s="555"/>
      <c r="AW54" s="555"/>
      <c r="AX54" s="555"/>
      <c r="AY54" s="555"/>
      <c r="AZ54" s="555"/>
      <c r="BA54" s="555"/>
      <c r="BB54" s="555"/>
      <c r="BC54" s="555"/>
      <c r="BD54" s="555"/>
      <c r="BE54" s="555"/>
      <c r="BF54" s="555"/>
      <c r="BG54" s="556"/>
      <c r="BH54" s="557"/>
      <c r="BI54" s="557"/>
      <c r="BJ54" s="557"/>
      <c r="BK54" s="557"/>
      <c r="BL54" s="557"/>
      <c r="BM54" s="557"/>
      <c r="BN54" s="558"/>
    </row>
    <row r="55" spans="1:66" s="378" customFormat="1" ht="34.799999999999997" thickTop="1" thickBot="1">
      <c r="A55" s="531" t="s">
        <v>26</v>
      </c>
      <c r="B55" s="532"/>
      <c r="C55" s="532"/>
      <c r="D55" s="532"/>
      <c r="E55" s="532"/>
      <c r="F55" s="532"/>
      <c r="G55" s="532"/>
      <c r="H55" s="532"/>
      <c r="I55" s="532"/>
      <c r="J55" s="532"/>
      <c r="K55" s="532"/>
      <c r="L55" s="532"/>
      <c r="M55" s="532"/>
      <c r="N55" s="532"/>
      <c r="O55" s="532"/>
      <c r="P55" s="532"/>
      <c r="Q55" s="532"/>
      <c r="R55" s="532"/>
      <c r="S55" s="532"/>
      <c r="T55" s="532"/>
      <c r="U55" s="532"/>
      <c r="V55" s="532"/>
      <c r="W55" s="532"/>
      <c r="X55" s="532"/>
      <c r="Y55" s="532"/>
      <c r="Z55" s="532"/>
      <c r="AA55" s="532"/>
      <c r="AB55" s="532"/>
      <c r="AC55" s="532"/>
      <c r="AD55" s="532"/>
      <c r="AE55" s="532"/>
      <c r="AF55" s="532"/>
      <c r="AG55" s="532"/>
      <c r="AH55" s="532"/>
      <c r="AI55" s="532"/>
      <c r="AJ55" s="532"/>
      <c r="AK55" s="532"/>
      <c r="AL55" s="532"/>
      <c r="AM55" s="532"/>
      <c r="AN55" s="24"/>
      <c r="AO55" s="532"/>
      <c r="AP55" s="532"/>
      <c r="AQ55" s="532"/>
      <c r="AR55" s="532"/>
      <c r="AS55" s="532"/>
      <c r="AT55" s="532"/>
      <c r="AU55" s="532"/>
      <c r="AV55" s="532"/>
      <c r="AW55" s="532"/>
      <c r="AX55" s="532"/>
      <c r="AY55" s="532"/>
      <c r="AZ55" s="532"/>
      <c r="BA55" s="532"/>
      <c r="BB55" s="532"/>
      <c r="BC55" s="532"/>
      <c r="BD55" s="532"/>
      <c r="BE55" s="532"/>
      <c r="BF55" s="532"/>
      <c r="BG55" s="532"/>
      <c r="BH55" s="532"/>
      <c r="BI55" s="532"/>
      <c r="BJ55" s="532"/>
      <c r="BK55" s="532"/>
      <c r="BL55" s="532"/>
      <c r="BM55" s="532"/>
      <c r="BN55" s="533"/>
    </row>
    <row r="56" spans="1:66" s="378" customFormat="1">
      <c r="A56" s="560" t="s">
        <v>31</v>
      </c>
      <c r="B56" s="535" t="s">
        <v>28</v>
      </c>
      <c r="C56" s="375" t="s">
        <v>28</v>
      </c>
      <c r="D56" s="375" t="s">
        <v>28</v>
      </c>
      <c r="E56" s="375" t="s">
        <v>28</v>
      </c>
      <c r="F56" s="375" t="s">
        <v>28</v>
      </c>
      <c r="G56" s="375" t="s">
        <v>28</v>
      </c>
      <c r="H56" s="375"/>
      <c r="I56" s="375"/>
      <c r="J56" s="375"/>
      <c r="K56" s="376"/>
      <c r="L56" s="376"/>
      <c r="M56" s="376"/>
      <c r="N56" s="376"/>
      <c r="O56" s="376"/>
      <c r="P56" s="376"/>
      <c r="Q56" s="375" t="s">
        <v>29</v>
      </c>
      <c r="R56" s="375" t="s">
        <v>29</v>
      </c>
      <c r="S56" s="375" t="s">
        <v>29</v>
      </c>
      <c r="T56" s="376" t="s">
        <v>30</v>
      </c>
      <c r="U56" s="376" t="s">
        <v>30</v>
      </c>
      <c r="V56" s="376" t="s">
        <v>30</v>
      </c>
      <c r="W56" s="376" t="s">
        <v>30</v>
      </c>
      <c r="X56" s="376" t="s">
        <v>30</v>
      </c>
      <c r="Y56" s="376" t="s">
        <v>30</v>
      </c>
      <c r="Z56" s="376" t="s">
        <v>30</v>
      </c>
      <c r="AA56" s="376" t="s">
        <v>30</v>
      </c>
      <c r="AB56" s="376" t="s">
        <v>30</v>
      </c>
      <c r="AC56" s="376" t="s">
        <v>30</v>
      </c>
      <c r="AD56" s="375"/>
      <c r="AE56" s="375"/>
      <c r="AF56" s="376"/>
      <c r="AG56" s="376"/>
      <c r="AH56" s="376"/>
      <c r="AI56" s="376"/>
      <c r="AJ56" s="376"/>
      <c r="AK56" s="376"/>
      <c r="AL56" s="376"/>
      <c r="AM56" s="376"/>
      <c r="AN56" s="376"/>
      <c r="AO56" s="376"/>
      <c r="AP56" s="375"/>
      <c r="AQ56" s="376"/>
      <c r="AR56" s="375"/>
      <c r="AS56" s="376"/>
      <c r="AT56" s="375" t="s">
        <v>29</v>
      </c>
      <c r="AU56" s="375" t="s">
        <v>29</v>
      </c>
      <c r="AV56" s="375" t="s">
        <v>29</v>
      </c>
      <c r="AW56" s="375" t="s">
        <v>30</v>
      </c>
      <c r="AX56" s="375" t="s">
        <v>30</v>
      </c>
      <c r="AY56" s="375" t="s">
        <v>30</v>
      </c>
      <c r="AZ56" s="375" t="s">
        <v>30</v>
      </c>
      <c r="BA56" s="375" t="s">
        <v>30</v>
      </c>
      <c r="BB56" s="375" t="s">
        <v>30</v>
      </c>
      <c r="BC56" s="375" t="s">
        <v>30</v>
      </c>
      <c r="BD56" s="375" t="s">
        <v>30</v>
      </c>
      <c r="BE56" s="375" t="s">
        <v>30</v>
      </c>
      <c r="BF56" s="653" t="s">
        <v>30</v>
      </c>
      <c r="BG56" s="537">
        <f>9+16</f>
        <v>25</v>
      </c>
      <c r="BH56" s="376">
        <f>3+3</f>
        <v>6</v>
      </c>
      <c r="BI56" s="376"/>
      <c r="BJ56" s="376"/>
      <c r="BK56" s="376"/>
      <c r="BL56" s="376"/>
      <c r="BM56" s="377">
        <f>10+10</f>
        <v>20</v>
      </c>
      <c r="BN56" s="538">
        <f>SUM(BG56:BM56)</f>
        <v>51</v>
      </c>
    </row>
    <row r="57" spans="1:66" s="378" customFormat="1">
      <c r="A57" s="654" t="s">
        <v>33</v>
      </c>
      <c r="B57" s="540" t="s">
        <v>28</v>
      </c>
      <c r="C57" s="526" t="s">
        <v>28</v>
      </c>
      <c r="D57" s="526" t="s">
        <v>28</v>
      </c>
      <c r="E57" s="526" t="s">
        <v>28</v>
      </c>
      <c r="F57" s="526" t="s">
        <v>28</v>
      </c>
      <c r="G57" s="526" t="s">
        <v>28</v>
      </c>
      <c r="H57" s="526"/>
      <c r="I57" s="526"/>
      <c r="J57" s="526"/>
      <c r="K57" s="527"/>
      <c r="L57" s="527"/>
      <c r="M57" s="527"/>
      <c r="N57" s="527"/>
      <c r="O57" s="527"/>
      <c r="P57" s="527"/>
      <c r="Q57" s="526" t="s">
        <v>29</v>
      </c>
      <c r="R57" s="526" t="s">
        <v>29</v>
      </c>
      <c r="S57" s="526" t="s">
        <v>29</v>
      </c>
      <c r="T57" s="527" t="s">
        <v>30</v>
      </c>
      <c r="U57" s="527" t="s">
        <v>30</v>
      </c>
      <c r="V57" s="527" t="s">
        <v>30</v>
      </c>
      <c r="W57" s="527" t="s">
        <v>30</v>
      </c>
      <c r="X57" s="527" t="s">
        <v>30</v>
      </c>
      <c r="Y57" s="527" t="s">
        <v>30</v>
      </c>
      <c r="Z57" s="527" t="s">
        <v>30</v>
      </c>
      <c r="AA57" s="527" t="s">
        <v>30</v>
      </c>
      <c r="AB57" s="527" t="s">
        <v>30</v>
      </c>
      <c r="AC57" s="527" t="s">
        <v>30</v>
      </c>
      <c r="AD57" s="526"/>
      <c r="AE57" s="526"/>
      <c r="AF57" s="527"/>
      <c r="AG57" s="527"/>
      <c r="AH57" s="527"/>
      <c r="AI57" s="527"/>
      <c r="AJ57" s="527"/>
      <c r="AK57" s="527"/>
      <c r="AL57" s="527"/>
      <c r="AM57" s="527"/>
      <c r="AN57" s="527"/>
      <c r="AO57" s="527"/>
      <c r="AP57" s="526"/>
      <c r="AQ57" s="527"/>
      <c r="AR57" s="526"/>
      <c r="AS57" s="527"/>
      <c r="AT57" s="526" t="s">
        <v>29</v>
      </c>
      <c r="AU57" s="526" t="s">
        <v>29</v>
      </c>
      <c r="AV57" s="526" t="s">
        <v>29</v>
      </c>
      <c r="AW57" s="526" t="s">
        <v>30</v>
      </c>
      <c r="AX57" s="526" t="s">
        <v>30</v>
      </c>
      <c r="AY57" s="526" t="s">
        <v>30</v>
      </c>
      <c r="AZ57" s="526" t="s">
        <v>30</v>
      </c>
      <c r="BA57" s="526" t="s">
        <v>30</v>
      </c>
      <c r="BB57" s="526" t="s">
        <v>30</v>
      </c>
      <c r="BC57" s="526" t="s">
        <v>30</v>
      </c>
      <c r="BD57" s="526" t="s">
        <v>30</v>
      </c>
      <c r="BE57" s="526" t="s">
        <v>30</v>
      </c>
      <c r="BF57" s="655" t="s">
        <v>30</v>
      </c>
      <c r="BG57" s="542">
        <f>9+16</f>
        <v>25</v>
      </c>
      <c r="BH57" s="527">
        <f>3+3</f>
        <v>6</v>
      </c>
      <c r="BI57" s="527"/>
      <c r="BJ57" s="527"/>
      <c r="BK57" s="527"/>
      <c r="BL57" s="527"/>
      <c r="BM57" s="543">
        <f>10+10</f>
        <v>20</v>
      </c>
      <c r="BN57" s="544">
        <f>SUM(BG57:BM57)</f>
        <v>51</v>
      </c>
    </row>
    <row r="58" spans="1:66" s="378" customFormat="1" ht="34.200000000000003" thickBot="1">
      <c r="A58" s="552" t="s">
        <v>34</v>
      </c>
      <c r="B58" s="545" t="s">
        <v>28</v>
      </c>
      <c r="C58" s="546" t="s">
        <v>28</v>
      </c>
      <c r="D58" s="546" t="s">
        <v>28</v>
      </c>
      <c r="E58" s="546" t="s">
        <v>28</v>
      </c>
      <c r="F58" s="546" t="s">
        <v>28</v>
      </c>
      <c r="G58" s="546" t="s">
        <v>28</v>
      </c>
      <c r="H58" s="546"/>
      <c r="I58" s="546"/>
      <c r="J58" s="546"/>
      <c r="K58" s="547"/>
      <c r="L58" s="547"/>
      <c r="M58" s="547"/>
      <c r="N58" s="547"/>
      <c r="O58" s="547"/>
      <c r="P58" s="547"/>
      <c r="Q58" s="546" t="s">
        <v>29</v>
      </c>
      <c r="R58" s="546" t="s">
        <v>29</v>
      </c>
      <c r="S58" s="546" t="s">
        <v>29</v>
      </c>
      <c r="T58" s="547" t="s">
        <v>30</v>
      </c>
      <c r="U58" s="547" t="s">
        <v>30</v>
      </c>
      <c r="V58" s="547" t="s">
        <v>30</v>
      </c>
      <c r="W58" s="547" t="s">
        <v>30</v>
      </c>
      <c r="X58" s="547" t="s">
        <v>30</v>
      </c>
      <c r="Y58" s="547" t="s">
        <v>30</v>
      </c>
      <c r="Z58" s="547" t="s">
        <v>30</v>
      </c>
      <c r="AA58" s="547" t="s">
        <v>30</v>
      </c>
      <c r="AB58" s="547" t="s">
        <v>30</v>
      </c>
      <c r="AC58" s="547" t="s">
        <v>30</v>
      </c>
      <c r="AD58" s="546"/>
      <c r="AE58" s="546"/>
      <c r="AF58" s="547"/>
      <c r="AG58" s="547"/>
      <c r="AH58" s="547"/>
      <c r="AI58" s="547"/>
      <c r="AJ58" s="547"/>
      <c r="AK58" s="547"/>
      <c r="AL58" s="547"/>
      <c r="AM58" s="547"/>
      <c r="AN58" s="547"/>
      <c r="AO58" s="547"/>
      <c r="AP58" s="546"/>
      <c r="AQ58" s="547"/>
      <c r="AR58" s="546"/>
      <c r="AS58" s="547"/>
      <c r="AT58" s="546" t="s">
        <v>29</v>
      </c>
      <c r="AU58" s="546" t="s">
        <v>29</v>
      </c>
      <c r="AV58" s="546" t="s">
        <v>29</v>
      </c>
      <c r="AW58" s="546" t="s">
        <v>30</v>
      </c>
      <c r="AX58" s="546" t="s">
        <v>30</v>
      </c>
      <c r="AY58" s="546" t="s">
        <v>30</v>
      </c>
      <c r="AZ58" s="546" t="s">
        <v>30</v>
      </c>
      <c r="BA58" s="546" t="s">
        <v>30</v>
      </c>
      <c r="BB58" s="546" t="s">
        <v>30</v>
      </c>
      <c r="BC58" s="546" t="s">
        <v>30</v>
      </c>
      <c r="BD58" s="546" t="s">
        <v>30</v>
      </c>
      <c r="BE58" s="546" t="s">
        <v>30</v>
      </c>
      <c r="BF58" s="656" t="s">
        <v>30</v>
      </c>
      <c r="BG58" s="549">
        <f>9+16</f>
        <v>25</v>
      </c>
      <c r="BH58" s="547">
        <f>3+3</f>
        <v>6</v>
      </c>
      <c r="BI58" s="547"/>
      <c r="BJ58" s="547"/>
      <c r="BK58" s="547"/>
      <c r="BL58" s="547"/>
      <c r="BM58" s="550">
        <f>10+10</f>
        <v>20</v>
      </c>
      <c r="BN58" s="551">
        <f>SUM(BG58:BM58)</f>
        <v>51</v>
      </c>
    </row>
    <row r="59" spans="1:66" s="378" customFormat="1" ht="42" customHeight="1" thickBot="1">
      <c r="A59" s="668"/>
      <c r="B59" s="1093" t="s">
        <v>59</v>
      </c>
      <c r="C59" s="1093"/>
      <c r="D59" s="1093"/>
      <c r="E59" s="1093"/>
      <c r="F59" s="1093"/>
      <c r="G59" s="1093"/>
      <c r="H59" s="1093"/>
      <c r="I59" s="1093"/>
      <c r="J59" s="1093"/>
      <c r="K59" s="1093"/>
      <c r="L59" s="1093"/>
      <c r="M59" s="1093"/>
      <c r="N59" s="1093"/>
      <c r="O59" s="1093"/>
      <c r="P59" s="1093"/>
      <c r="Q59" s="1093"/>
      <c r="R59" s="1093"/>
      <c r="S59" s="1093"/>
      <c r="T59" s="1093"/>
      <c r="U59" s="1093"/>
      <c r="V59" s="1093"/>
      <c r="W59" s="1093"/>
      <c r="X59" s="1093"/>
      <c r="Y59" s="1093"/>
      <c r="Z59" s="1093"/>
      <c r="AA59" s="1093"/>
      <c r="AB59" s="1093"/>
      <c r="AC59" s="1093"/>
      <c r="AD59" s="1093"/>
      <c r="AE59" s="1093"/>
      <c r="AF59" s="1093"/>
      <c r="AG59" s="1093"/>
      <c r="AH59" s="1093"/>
      <c r="AI59" s="1093"/>
      <c r="AJ59" s="1093"/>
      <c r="AK59" s="1093"/>
      <c r="AL59" s="1093"/>
      <c r="AM59" s="1093"/>
      <c r="AN59" s="1093"/>
      <c r="AO59" s="1093"/>
      <c r="AP59" s="1093"/>
      <c r="AQ59" s="1093"/>
      <c r="AR59" s="1093"/>
      <c r="AS59" s="1093"/>
      <c r="AT59" s="1093"/>
      <c r="AU59" s="1093"/>
      <c r="AV59" s="1093"/>
      <c r="AW59" s="1093"/>
      <c r="AX59" s="1093"/>
      <c r="AY59" s="1093"/>
      <c r="AZ59" s="1093"/>
      <c r="BA59" s="1093"/>
      <c r="BB59" s="1093"/>
      <c r="BC59" s="1093"/>
      <c r="BD59" s="1093"/>
      <c r="BE59" s="1093"/>
      <c r="BF59" s="1093"/>
      <c r="BG59" s="1093"/>
      <c r="BH59" s="1093"/>
      <c r="BI59" s="1093"/>
      <c r="BJ59" s="1093"/>
      <c r="BK59" s="1093"/>
      <c r="BL59" s="1093"/>
      <c r="BM59" s="1093"/>
      <c r="BN59" s="1103"/>
    </row>
    <row r="60" spans="1:66" s="378" customFormat="1" ht="65.400000000000006" thickBot="1">
      <c r="A60" s="553" t="s">
        <v>25</v>
      </c>
      <c r="B60" s="554"/>
      <c r="C60" s="555"/>
      <c r="D60" s="555">
        <v>1</v>
      </c>
      <c r="E60" s="555">
        <v>2</v>
      </c>
      <c r="F60" s="555">
        <v>3</v>
      </c>
      <c r="G60" s="555">
        <v>4</v>
      </c>
      <c r="H60" s="555">
        <v>5</v>
      </c>
      <c r="I60" s="555">
        <v>6</v>
      </c>
      <c r="J60" s="555"/>
      <c r="K60" s="555"/>
      <c r="L60" s="555"/>
      <c r="M60" s="555"/>
      <c r="N60" s="555"/>
      <c r="O60" s="555"/>
      <c r="P60" s="555"/>
      <c r="Q60" s="555"/>
      <c r="R60" s="555"/>
      <c r="S60" s="555"/>
      <c r="T60" s="555"/>
      <c r="U60" s="555"/>
      <c r="V60" s="555"/>
      <c r="W60" s="555"/>
      <c r="X60" s="555"/>
      <c r="Y60" s="555"/>
      <c r="Z60" s="555"/>
      <c r="AA60" s="555"/>
      <c r="AB60" s="555"/>
      <c r="AC60" s="555"/>
      <c r="AD60" s="555"/>
      <c r="AE60" s="555"/>
      <c r="AF60" s="555"/>
      <c r="AG60" s="555"/>
      <c r="AH60" s="555"/>
      <c r="AI60" s="555"/>
      <c r="AJ60" s="555"/>
      <c r="AK60" s="555"/>
      <c r="AL60" s="555"/>
      <c r="AM60" s="555"/>
      <c r="AN60" s="555"/>
      <c r="AO60" s="555"/>
      <c r="AP60" s="555"/>
      <c r="AQ60" s="555"/>
      <c r="AR60" s="555"/>
      <c r="AS60" s="555"/>
      <c r="AT60" s="555"/>
      <c r="AU60" s="555"/>
      <c r="AV60" s="555"/>
      <c r="AW60" s="555"/>
      <c r="AX60" s="555"/>
      <c r="AY60" s="555"/>
      <c r="AZ60" s="555"/>
      <c r="BA60" s="555"/>
      <c r="BB60" s="555"/>
      <c r="BC60" s="555"/>
      <c r="BD60" s="555"/>
      <c r="BE60" s="555"/>
      <c r="BF60" s="555"/>
      <c r="BG60" s="556"/>
      <c r="BH60" s="557"/>
      <c r="BI60" s="557"/>
      <c r="BJ60" s="557"/>
      <c r="BK60" s="557"/>
      <c r="BL60" s="557"/>
      <c r="BM60" s="557"/>
      <c r="BN60" s="558"/>
    </row>
    <row r="61" spans="1:66" s="378" customFormat="1" ht="34.799999999999997" thickTop="1" thickBot="1">
      <c r="A61" s="531" t="s">
        <v>26</v>
      </c>
      <c r="B61" s="532"/>
      <c r="C61" s="532"/>
      <c r="D61" s="532"/>
      <c r="E61" s="532"/>
      <c r="F61" s="532"/>
      <c r="G61" s="532"/>
      <c r="H61" s="532"/>
      <c r="I61" s="532"/>
      <c r="J61" s="532"/>
      <c r="K61" s="532"/>
      <c r="L61" s="532"/>
      <c r="M61" s="532"/>
      <c r="N61" s="532"/>
      <c r="O61" s="532"/>
      <c r="P61" s="532"/>
      <c r="Q61" s="532"/>
      <c r="R61" s="532"/>
      <c r="S61" s="532"/>
      <c r="T61" s="532"/>
      <c r="U61" s="532"/>
      <c r="V61" s="532"/>
      <c r="W61" s="532"/>
      <c r="X61" s="532"/>
      <c r="Y61" s="532"/>
      <c r="Z61" s="532"/>
      <c r="AA61" s="532"/>
      <c r="AB61" s="532"/>
      <c r="AC61" s="532"/>
      <c r="AD61" s="532"/>
      <c r="AE61" s="532"/>
      <c r="AF61" s="532"/>
      <c r="AG61" s="532"/>
      <c r="AH61" s="532"/>
      <c r="AI61" s="532"/>
      <c r="AJ61" s="532"/>
      <c r="AK61" s="532"/>
      <c r="AL61" s="532"/>
      <c r="AM61" s="532"/>
      <c r="AN61" s="24"/>
      <c r="AO61" s="532"/>
      <c r="AP61" s="532"/>
      <c r="AQ61" s="532"/>
      <c r="AR61" s="532"/>
      <c r="AS61" s="532"/>
      <c r="AT61" s="532"/>
      <c r="AU61" s="532"/>
      <c r="AV61" s="532"/>
      <c r="AW61" s="532"/>
      <c r="AX61" s="532"/>
      <c r="AY61" s="532"/>
      <c r="AZ61" s="532"/>
      <c r="BA61" s="532"/>
      <c r="BB61" s="532"/>
      <c r="BC61" s="532"/>
      <c r="BD61" s="532"/>
      <c r="BE61" s="532"/>
      <c r="BF61" s="532"/>
      <c r="BG61" s="532"/>
      <c r="BH61" s="532"/>
      <c r="BI61" s="532"/>
      <c r="BJ61" s="532"/>
      <c r="BK61" s="532"/>
      <c r="BL61" s="532"/>
      <c r="BM61" s="532"/>
      <c r="BN61" s="533"/>
    </row>
    <row r="62" spans="1:66" s="378" customFormat="1">
      <c r="A62" s="560" t="s">
        <v>31</v>
      </c>
      <c r="B62" s="535" t="s">
        <v>28</v>
      </c>
      <c r="C62" s="375" t="s">
        <v>28</v>
      </c>
      <c r="D62" s="375"/>
      <c r="E62" s="375"/>
      <c r="F62" s="375"/>
      <c r="G62" s="375"/>
      <c r="H62" s="375"/>
      <c r="I62" s="375"/>
      <c r="J62" s="375" t="s">
        <v>29</v>
      </c>
      <c r="K62" s="375" t="s">
        <v>29</v>
      </c>
      <c r="L62" s="669" t="s">
        <v>55</v>
      </c>
      <c r="M62" s="669" t="s">
        <v>55</v>
      </c>
      <c r="N62" s="669" t="s">
        <v>55</v>
      </c>
      <c r="O62" s="669" t="s">
        <v>55</v>
      </c>
      <c r="P62" s="669" t="s">
        <v>55</v>
      </c>
      <c r="Q62" s="669" t="s">
        <v>55</v>
      </c>
      <c r="R62" s="669" t="s">
        <v>55</v>
      </c>
      <c r="S62" s="669" t="s">
        <v>56</v>
      </c>
      <c r="T62" s="669"/>
      <c r="U62" s="669"/>
      <c r="V62" s="669"/>
      <c r="W62" s="669"/>
      <c r="X62" s="669"/>
      <c r="Y62" s="669"/>
      <c r="Z62" s="669"/>
      <c r="AA62" s="669"/>
      <c r="AB62" s="669"/>
      <c r="AC62" s="669"/>
      <c r="AD62" s="669"/>
      <c r="AE62" s="669"/>
      <c r="AF62" s="669"/>
      <c r="AG62" s="669"/>
      <c r="AH62" s="669"/>
      <c r="AI62" s="669"/>
      <c r="AJ62" s="669"/>
      <c r="AK62" s="669"/>
      <c r="AL62" s="669"/>
      <c r="AM62" s="669"/>
      <c r="AN62" s="669"/>
      <c r="AO62" s="669"/>
      <c r="AP62" s="669"/>
      <c r="AQ62" s="669"/>
      <c r="AR62" s="669"/>
      <c r="AS62" s="669"/>
      <c r="AT62" s="669"/>
      <c r="AU62" s="669"/>
      <c r="AV62" s="669"/>
      <c r="AW62" s="669"/>
      <c r="AX62" s="669"/>
      <c r="AY62" s="669"/>
      <c r="AZ62" s="669"/>
      <c r="BA62" s="669"/>
      <c r="BB62" s="669"/>
      <c r="BC62" s="669"/>
      <c r="BD62" s="669"/>
      <c r="BE62" s="669"/>
      <c r="BF62" s="670"/>
      <c r="BG62" s="562">
        <v>6</v>
      </c>
      <c r="BH62" s="376">
        <v>2</v>
      </c>
      <c r="BI62" s="376"/>
      <c r="BJ62" s="376"/>
      <c r="BK62" s="376">
        <v>7</v>
      </c>
      <c r="BL62" s="376">
        <v>1</v>
      </c>
      <c r="BM62" s="377"/>
      <c r="BN62" s="671">
        <f>SUM(BG62:BM62)</f>
        <v>16</v>
      </c>
    </row>
    <row r="63" spans="1:66" s="378" customFormat="1">
      <c r="A63" s="654" t="s">
        <v>33</v>
      </c>
      <c r="B63" s="540" t="s">
        <v>28</v>
      </c>
      <c r="C63" s="526" t="s">
        <v>28</v>
      </c>
      <c r="D63" s="526"/>
      <c r="E63" s="526"/>
      <c r="F63" s="526"/>
      <c r="G63" s="526"/>
      <c r="H63" s="526"/>
      <c r="I63" s="526"/>
      <c r="J63" s="526" t="s">
        <v>29</v>
      </c>
      <c r="K63" s="526" t="s">
        <v>29</v>
      </c>
      <c r="L63" s="672" t="s">
        <v>55</v>
      </c>
      <c r="M63" s="672" t="s">
        <v>55</v>
      </c>
      <c r="N63" s="672" t="s">
        <v>55</v>
      </c>
      <c r="O63" s="672" t="s">
        <v>55</v>
      </c>
      <c r="P63" s="672" t="s">
        <v>55</v>
      </c>
      <c r="Q63" s="672" t="s">
        <v>55</v>
      </c>
      <c r="R63" s="672" t="s">
        <v>55</v>
      </c>
      <c r="S63" s="672" t="s">
        <v>56</v>
      </c>
      <c r="T63" s="672"/>
      <c r="U63" s="672"/>
      <c r="V63" s="672"/>
      <c r="W63" s="672"/>
      <c r="X63" s="672"/>
      <c r="Y63" s="672"/>
      <c r="Z63" s="672"/>
      <c r="AA63" s="672"/>
      <c r="AB63" s="672"/>
      <c r="AC63" s="672"/>
      <c r="AD63" s="672"/>
      <c r="AE63" s="672"/>
      <c r="AF63" s="672"/>
      <c r="AG63" s="672"/>
      <c r="AH63" s="672"/>
      <c r="AI63" s="672"/>
      <c r="AJ63" s="672"/>
      <c r="AK63" s="672"/>
      <c r="AL63" s="672"/>
      <c r="AM63" s="672"/>
      <c r="AN63" s="672"/>
      <c r="AO63" s="672"/>
      <c r="AP63" s="672"/>
      <c r="AQ63" s="672"/>
      <c r="AR63" s="672"/>
      <c r="AS63" s="672"/>
      <c r="AT63" s="672"/>
      <c r="AU63" s="672"/>
      <c r="AV63" s="672"/>
      <c r="AW63" s="672"/>
      <c r="AX63" s="672"/>
      <c r="AY63" s="672"/>
      <c r="AZ63" s="672"/>
      <c r="BA63" s="672"/>
      <c r="BB63" s="672"/>
      <c r="BC63" s="672"/>
      <c r="BD63" s="672"/>
      <c r="BE63" s="672"/>
      <c r="BF63" s="673"/>
      <c r="BG63" s="566">
        <v>6</v>
      </c>
      <c r="BH63" s="527">
        <v>2</v>
      </c>
      <c r="BI63" s="527"/>
      <c r="BJ63" s="527"/>
      <c r="BK63" s="527">
        <v>7</v>
      </c>
      <c r="BL63" s="527">
        <v>1</v>
      </c>
      <c r="BM63" s="543"/>
      <c r="BN63" s="674">
        <f>SUM(BG63:BM63)</f>
        <v>16</v>
      </c>
    </row>
    <row r="64" spans="1:66" s="378" customFormat="1" ht="34.200000000000003" thickBot="1">
      <c r="A64" s="552" t="s">
        <v>34</v>
      </c>
      <c r="B64" s="545" t="s">
        <v>28</v>
      </c>
      <c r="C64" s="546" t="s">
        <v>28</v>
      </c>
      <c r="D64" s="546"/>
      <c r="E64" s="546"/>
      <c r="F64" s="546"/>
      <c r="G64" s="546"/>
      <c r="H64" s="546"/>
      <c r="I64" s="546"/>
      <c r="J64" s="546" t="s">
        <v>29</v>
      </c>
      <c r="K64" s="546" t="s">
        <v>29</v>
      </c>
      <c r="L64" s="675" t="s">
        <v>55</v>
      </c>
      <c r="M64" s="675" t="s">
        <v>55</v>
      </c>
      <c r="N64" s="675" t="s">
        <v>55</v>
      </c>
      <c r="O64" s="675" t="s">
        <v>55</v>
      </c>
      <c r="P64" s="675" t="s">
        <v>55</v>
      </c>
      <c r="Q64" s="675" t="s">
        <v>55</v>
      </c>
      <c r="R64" s="675" t="s">
        <v>55</v>
      </c>
      <c r="S64" s="675" t="s">
        <v>56</v>
      </c>
      <c r="T64" s="675"/>
      <c r="U64" s="675"/>
      <c r="V64" s="675"/>
      <c r="W64" s="675"/>
      <c r="X64" s="675"/>
      <c r="Y64" s="675"/>
      <c r="Z64" s="675"/>
      <c r="AA64" s="675"/>
      <c r="AB64" s="675"/>
      <c r="AC64" s="675"/>
      <c r="AD64" s="675"/>
      <c r="AE64" s="675"/>
      <c r="AF64" s="675"/>
      <c r="AG64" s="675"/>
      <c r="AH64" s="675"/>
      <c r="AI64" s="675"/>
      <c r="AJ64" s="675"/>
      <c r="AK64" s="675"/>
      <c r="AL64" s="675"/>
      <c r="AM64" s="675"/>
      <c r="AN64" s="675"/>
      <c r="AO64" s="675"/>
      <c r="AP64" s="675"/>
      <c r="AQ64" s="675"/>
      <c r="AR64" s="675"/>
      <c r="AS64" s="675"/>
      <c r="AT64" s="675"/>
      <c r="AU64" s="675"/>
      <c r="AV64" s="675"/>
      <c r="AW64" s="675"/>
      <c r="AX64" s="675"/>
      <c r="AY64" s="675"/>
      <c r="AZ64" s="675"/>
      <c r="BA64" s="675"/>
      <c r="BB64" s="675"/>
      <c r="BC64" s="675"/>
      <c r="BD64" s="675"/>
      <c r="BE64" s="675"/>
      <c r="BF64" s="676"/>
      <c r="BG64" s="569">
        <v>6</v>
      </c>
      <c r="BH64" s="547">
        <v>2</v>
      </c>
      <c r="BI64" s="547"/>
      <c r="BJ64" s="547"/>
      <c r="BK64" s="547">
        <v>7</v>
      </c>
      <c r="BL64" s="547">
        <v>1</v>
      </c>
      <c r="BM64" s="550"/>
      <c r="BN64" s="677">
        <f>SUM(BG64:BM64)</f>
        <v>16</v>
      </c>
    </row>
    <row r="65" spans="1:66" s="378" customFormat="1" ht="34.200000000000003" thickBot="1">
      <c r="A65" s="713"/>
      <c r="B65" s="1131" t="s">
        <v>60</v>
      </c>
      <c r="C65" s="1131"/>
      <c r="D65" s="1131"/>
      <c r="E65" s="1131"/>
      <c r="F65" s="1131"/>
      <c r="G65" s="1131"/>
      <c r="H65" s="1131"/>
      <c r="I65" s="1131"/>
      <c r="J65" s="1131"/>
      <c r="K65" s="1131"/>
      <c r="L65" s="1131"/>
      <c r="M65" s="1131"/>
      <c r="N65" s="1131"/>
      <c r="O65" s="1131"/>
      <c r="P65" s="1131"/>
      <c r="Q65" s="1131"/>
      <c r="R65" s="1131"/>
      <c r="S65" s="1131"/>
      <c r="T65" s="1131"/>
      <c r="U65" s="1131"/>
      <c r="V65" s="1131"/>
      <c r="W65" s="1131"/>
      <c r="X65" s="1131"/>
      <c r="Y65" s="1131"/>
      <c r="Z65" s="1131"/>
      <c r="AA65" s="1131"/>
      <c r="AB65" s="1131"/>
      <c r="AC65" s="1131"/>
      <c r="AD65" s="1131"/>
      <c r="AE65" s="1131"/>
      <c r="AF65" s="1131"/>
      <c r="AG65" s="1131"/>
      <c r="AH65" s="1131"/>
      <c r="AI65" s="1131"/>
      <c r="AJ65" s="1131"/>
      <c r="AK65" s="1131"/>
      <c r="AL65" s="1131"/>
      <c r="AM65" s="1131"/>
      <c r="AN65" s="1131" t="s">
        <v>61</v>
      </c>
      <c r="AO65" s="1131"/>
      <c r="AP65" s="1131"/>
      <c r="AQ65" s="1131"/>
      <c r="AR65" s="1131"/>
      <c r="AS65" s="1131"/>
      <c r="AT65" s="1131"/>
      <c r="AU65" s="1131"/>
      <c r="AV65" s="1131"/>
      <c r="AW65" s="1131"/>
      <c r="AX65" s="1131"/>
      <c r="AY65" s="1131"/>
      <c r="AZ65" s="1131"/>
      <c r="BA65" s="1131"/>
      <c r="BB65" s="1131"/>
      <c r="BC65" s="1131"/>
      <c r="BD65" s="1131"/>
      <c r="BE65" s="1131"/>
      <c r="BF65" s="1131"/>
      <c r="BG65" s="1131"/>
      <c r="BH65" s="1131"/>
      <c r="BI65" s="1131"/>
      <c r="BJ65" s="1131"/>
      <c r="BK65" s="1131"/>
      <c r="BL65" s="1131"/>
      <c r="BM65" s="1131"/>
      <c r="BN65" s="1133"/>
    </row>
    <row r="66" spans="1:66" s="378" customFormat="1" ht="34.200000000000003" thickBot="1">
      <c r="A66" s="652"/>
      <c r="B66" s="1134" t="s">
        <v>23</v>
      </c>
      <c r="C66" s="1134"/>
      <c r="D66" s="1134"/>
      <c r="E66" s="1134"/>
      <c r="F66" s="1134"/>
      <c r="G66" s="1134"/>
      <c r="H66" s="1134"/>
      <c r="I66" s="1134"/>
      <c r="J66" s="1134"/>
      <c r="K66" s="1134"/>
      <c r="L66" s="1134"/>
      <c r="M66" s="1134"/>
      <c r="N66" s="1134"/>
      <c r="O66" s="1134"/>
      <c r="P66" s="1134"/>
      <c r="Q66" s="1134"/>
      <c r="R66" s="1134"/>
      <c r="S66" s="1134"/>
      <c r="T66" s="1134"/>
      <c r="U66" s="1134"/>
      <c r="V66" s="1134"/>
      <c r="W66" s="1134"/>
      <c r="X66" s="1134"/>
      <c r="Y66" s="1134"/>
      <c r="Z66" s="1134"/>
      <c r="AA66" s="1134"/>
      <c r="AB66" s="1134"/>
      <c r="AC66" s="1134"/>
      <c r="AD66" s="1134"/>
      <c r="AE66" s="1134"/>
      <c r="AF66" s="1134"/>
      <c r="AG66" s="1134"/>
      <c r="AH66" s="1134"/>
      <c r="AI66" s="1134"/>
      <c r="AJ66" s="1134"/>
      <c r="AK66" s="1134"/>
      <c r="AL66" s="1134"/>
      <c r="AM66" s="1134"/>
      <c r="AN66" s="1134"/>
      <c r="AO66" s="1134"/>
      <c r="AP66" s="1134"/>
      <c r="AQ66" s="1134"/>
      <c r="AR66" s="1134"/>
      <c r="AS66" s="1134"/>
      <c r="AT66" s="1134"/>
      <c r="AU66" s="1134"/>
      <c r="AV66" s="1134"/>
      <c r="AW66" s="1134"/>
      <c r="AX66" s="1134"/>
      <c r="AY66" s="1134"/>
      <c r="AZ66" s="1134"/>
      <c r="BA66" s="1134"/>
      <c r="BB66" s="1134"/>
      <c r="BC66" s="1134"/>
      <c r="BD66" s="1134"/>
      <c r="BE66" s="1134"/>
      <c r="BF66" s="1134"/>
      <c r="BG66" s="1134"/>
      <c r="BH66" s="1134"/>
      <c r="BI66" s="1134"/>
      <c r="BJ66" s="1134"/>
      <c r="BK66" s="1134"/>
      <c r="BL66" s="1134"/>
      <c r="BM66" s="1134"/>
      <c r="BN66" s="1135"/>
    </row>
    <row r="67" spans="1:66" s="378" customFormat="1" ht="42" customHeight="1" thickBot="1">
      <c r="A67" s="616"/>
      <c r="B67" s="1128" t="s">
        <v>24</v>
      </c>
      <c r="C67" s="1128"/>
      <c r="D67" s="1128"/>
      <c r="E67" s="1128"/>
      <c r="F67" s="1128"/>
      <c r="G67" s="1128"/>
      <c r="H67" s="1128"/>
      <c r="I67" s="1128"/>
      <c r="J67" s="1128"/>
      <c r="K67" s="1128"/>
      <c r="L67" s="1128"/>
      <c r="M67" s="1128"/>
      <c r="N67" s="1128"/>
      <c r="O67" s="1128"/>
      <c r="P67" s="1128"/>
      <c r="Q67" s="1128"/>
      <c r="R67" s="1128"/>
      <c r="S67" s="1128"/>
      <c r="T67" s="1128"/>
      <c r="U67" s="1128"/>
      <c r="V67" s="1128"/>
      <c r="W67" s="1128"/>
      <c r="X67" s="1128"/>
      <c r="Y67" s="1128"/>
      <c r="Z67" s="1128"/>
      <c r="AA67" s="1128"/>
      <c r="AB67" s="1128"/>
      <c r="AC67" s="1128"/>
      <c r="AD67" s="1128"/>
      <c r="AE67" s="1128"/>
      <c r="AF67" s="1128"/>
      <c r="AG67" s="1128"/>
      <c r="AH67" s="1128"/>
      <c r="AI67" s="1128"/>
      <c r="AJ67" s="1128"/>
      <c r="AK67" s="1128"/>
      <c r="AL67" s="1128"/>
      <c r="AM67" s="1128"/>
      <c r="AN67" s="1128"/>
      <c r="AO67" s="1128"/>
      <c r="AP67" s="1128"/>
      <c r="AQ67" s="1128"/>
      <c r="AR67" s="1128"/>
      <c r="AS67" s="1128"/>
      <c r="AT67" s="1128"/>
      <c r="AU67" s="1128"/>
      <c r="AV67" s="1128"/>
      <c r="AW67" s="1128"/>
      <c r="AX67" s="1128"/>
      <c r="AY67" s="1128"/>
      <c r="AZ67" s="1128"/>
      <c r="BA67" s="1128"/>
      <c r="BB67" s="1128"/>
      <c r="BC67" s="1128"/>
      <c r="BD67" s="1128"/>
      <c r="BE67" s="1128"/>
      <c r="BF67" s="1128"/>
      <c r="BG67" s="1128"/>
      <c r="BH67" s="1128"/>
      <c r="BI67" s="1128"/>
      <c r="BJ67" s="1128"/>
      <c r="BK67" s="1128"/>
      <c r="BL67" s="1128"/>
      <c r="BM67" s="1128"/>
      <c r="BN67" s="1129"/>
    </row>
    <row r="68" spans="1:66" s="378" customFormat="1" ht="65.400000000000006" thickBot="1">
      <c r="A68" s="553" t="s">
        <v>25</v>
      </c>
      <c r="B68" s="554"/>
      <c r="C68" s="555"/>
      <c r="D68" s="555"/>
      <c r="E68" s="555"/>
      <c r="F68" s="555"/>
      <c r="G68" s="555"/>
      <c r="H68" s="554">
        <v>1</v>
      </c>
      <c r="I68" s="555">
        <v>2</v>
      </c>
      <c r="J68" s="555">
        <v>3</v>
      </c>
      <c r="K68" s="555">
        <v>4</v>
      </c>
      <c r="L68" s="555">
        <v>5</v>
      </c>
      <c r="M68" s="555">
        <v>6</v>
      </c>
      <c r="N68" s="555">
        <v>7</v>
      </c>
      <c r="O68" s="555">
        <v>8</v>
      </c>
      <c r="P68" s="555">
        <v>9</v>
      </c>
      <c r="Q68" s="555"/>
      <c r="R68" s="555"/>
      <c r="S68" s="555"/>
      <c r="T68" s="555">
        <v>1</v>
      </c>
      <c r="U68" s="555">
        <v>2</v>
      </c>
      <c r="V68" s="555">
        <v>3</v>
      </c>
      <c r="W68" s="555">
        <v>4</v>
      </c>
      <c r="X68" s="555">
        <v>5</v>
      </c>
      <c r="Y68" s="555">
        <v>6</v>
      </c>
      <c r="Z68" s="555">
        <v>7</v>
      </c>
      <c r="AA68" s="555">
        <v>8</v>
      </c>
      <c r="AB68" s="555">
        <v>9</v>
      </c>
      <c r="AC68" s="555">
        <v>10</v>
      </c>
      <c r="AD68" s="555">
        <v>11</v>
      </c>
      <c r="AE68" s="555">
        <v>12</v>
      </c>
      <c r="AF68" s="555">
        <v>13</v>
      </c>
      <c r="AG68" s="555">
        <v>14</v>
      </c>
      <c r="AH68" s="555">
        <v>15</v>
      </c>
      <c r="AI68" s="555">
        <v>16</v>
      </c>
      <c r="AJ68" s="555">
        <v>17</v>
      </c>
      <c r="AK68" s="555">
        <v>18</v>
      </c>
      <c r="AL68" s="555">
        <v>19</v>
      </c>
      <c r="AM68" s="555">
        <v>20</v>
      </c>
      <c r="AN68" s="555">
        <v>21</v>
      </c>
      <c r="AO68" s="555">
        <v>22</v>
      </c>
      <c r="AP68" s="555">
        <v>23</v>
      </c>
      <c r="AQ68" s="555">
        <v>24</v>
      </c>
      <c r="AR68" s="555">
        <v>25</v>
      </c>
      <c r="AS68" s="555">
        <v>26</v>
      </c>
      <c r="AT68" s="555"/>
      <c r="AU68" s="555"/>
      <c r="AV68" s="555"/>
      <c r="AW68" s="555"/>
      <c r="AX68" s="555"/>
      <c r="AY68" s="555"/>
      <c r="AZ68" s="555"/>
      <c r="BA68" s="555"/>
      <c r="BB68" s="555"/>
      <c r="BC68" s="555"/>
      <c r="BD68" s="555"/>
      <c r="BE68" s="555"/>
      <c r="BF68" s="555"/>
      <c r="BG68" s="556"/>
      <c r="BH68" s="557"/>
      <c r="BI68" s="557"/>
      <c r="BJ68" s="557"/>
      <c r="BK68" s="557"/>
      <c r="BL68" s="557"/>
      <c r="BM68" s="557"/>
      <c r="BN68" s="558"/>
    </row>
    <row r="69" spans="1:66" s="378" customFormat="1" ht="34.799999999999997" thickTop="1" thickBot="1">
      <c r="A69" s="531" t="s">
        <v>26</v>
      </c>
      <c r="B69" s="532"/>
      <c r="C69" s="532"/>
      <c r="D69" s="532"/>
      <c r="E69" s="532"/>
      <c r="F69" s="532"/>
      <c r="G69" s="532"/>
      <c r="H69" s="532"/>
      <c r="I69" s="532"/>
      <c r="J69" s="532"/>
      <c r="K69" s="532"/>
      <c r="L69" s="532"/>
      <c r="M69" s="532"/>
      <c r="N69" s="532"/>
      <c r="O69" s="532"/>
      <c r="P69" s="532"/>
      <c r="Q69" s="532"/>
      <c r="R69" s="532"/>
      <c r="S69" s="532"/>
      <c r="T69" s="532"/>
      <c r="U69" s="532"/>
      <c r="V69" s="532"/>
      <c r="W69" s="532"/>
      <c r="X69" s="532"/>
      <c r="Y69" s="532"/>
      <c r="Z69" s="532"/>
      <c r="AA69" s="532"/>
      <c r="AB69" s="532"/>
      <c r="AC69" s="532"/>
      <c r="AD69" s="532"/>
      <c r="AE69" s="532"/>
      <c r="AF69" s="532"/>
      <c r="AG69" s="532"/>
      <c r="AH69" s="532"/>
      <c r="AI69" s="532"/>
      <c r="AJ69" s="532"/>
      <c r="AK69" s="532"/>
      <c r="AL69" s="532"/>
      <c r="AM69" s="532"/>
      <c r="AN69" s="24"/>
      <c r="AO69" s="532"/>
      <c r="AP69" s="532"/>
      <c r="AQ69" s="532"/>
      <c r="AR69" s="532"/>
      <c r="AS69" s="532"/>
      <c r="AT69" s="532"/>
      <c r="AU69" s="532"/>
      <c r="AV69" s="532"/>
      <c r="AW69" s="532"/>
      <c r="AX69" s="532"/>
      <c r="AY69" s="532"/>
      <c r="AZ69" s="532"/>
      <c r="BA69" s="532"/>
      <c r="BB69" s="532"/>
      <c r="BC69" s="532"/>
      <c r="BD69" s="532"/>
      <c r="BE69" s="532"/>
      <c r="BF69" s="532"/>
      <c r="BG69" s="532"/>
      <c r="BH69" s="532"/>
      <c r="BI69" s="532"/>
      <c r="BJ69" s="532"/>
      <c r="BK69" s="532"/>
      <c r="BL69" s="532"/>
      <c r="BM69" s="532"/>
      <c r="BN69" s="559"/>
    </row>
    <row r="70" spans="1:66" s="378" customFormat="1">
      <c r="A70" s="534" t="s">
        <v>27</v>
      </c>
      <c r="B70" s="535" t="s">
        <v>28</v>
      </c>
      <c r="C70" s="375" t="s">
        <v>28</v>
      </c>
      <c r="D70" s="375" t="s">
        <v>28</v>
      </c>
      <c r="E70" s="375" t="s">
        <v>28</v>
      </c>
      <c r="F70" s="375" t="s">
        <v>28</v>
      </c>
      <c r="G70" s="375" t="s">
        <v>28</v>
      </c>
      <c r="H70" s="375"/>
      <c r="I70" s="376"/>
      <c r="J70" s="376" t="s">
        <v>62</v>
      </c>
      <c r="K70" s="376"/>
      <c r="L70" s="376"/>
      <c r="M70" s="376"/>
      <c r="N70" s="376"/>
      <c r="O70" s="376"/>
      <c r="P70" s="376"/>
      <c r="Q70" s="375" t="s">
        <v>29</v>
      </c>
      <c r="R70" s="375" t="s">
        <v>29</v>
      </c>
      <c r="S70" s="375" t="s">
        <v>29</v>
      </c>
      <c r="T70" s="375"/>
      <c r="U70" s="375"/>
      <c r="V70" s="375"/>
      <c r="W70" s="375"/>
      <c r="X70" s="375"/>
      <c r="Y70" s="375"/>
      <c r="Z70" s="375"/>
      <c r="AA70" s="375"/>
      <c r="AB70" s="714"/>
      <c r="AC70" s="714"/>
      <c r="AD70" s="714"/>
      <c r="AE70" s="714"/>
      <c r="AF70" s="714" t="s">
        <v>62</v>
      </c>
      <c r="AG70" s="714"/>
      <c r="AH70" s="714"/>
      <c r="AI70" s="376"/>
      <c r="AJ70" s="376"/>
      <c r="AK70" s="376"/>
      <c r="AL70" s="376"/>
      <c r="AM70" s="376"/>
      <c r="AN70" s="376"/>
      <c r="AO70" s="376"/>
      <c r="AP70" s="376"/>
      <c r="AQ70" s="376"/>
      <c r="AR70" s="376"/>
      <c r="AS70" s="376"/>
      <c r="AT70" s="375" t="s">
        <v>29</v>
      </c>
      <c r="AU70" s="375" t="s">
        <v>29</v>
      </c>
      <c r="AV70" s="375" t="s">
        <v>29</v>
      </c>
      <c r="AW70" s="375" t="s">
        <v>30</v>
      </c>
      <c r="AX70" s="375" t="s">
        <v>30</v>
      </c>
      <c r="AY70" s="375" t="s">
        <v>30</v>
      </c>
      <c r="AZ70" s="375" t="s">
        <v>30</v>
      </c>
      <c r="BA70" s="375" t="s">
        <v>30</v>
      </c>
      <c r="BB70" s="375" t="s">
        <v>30</v>
      </c>
      <c r="BC70" s="375" t="s">
        <v>30</v>
      </c>
      <c r="BD70" s="375" t="s">
        <v>30</v>
      </c>
      <c r="BE70" s="375" t="s">
        <v>30</v>
      </c>
      <c r="BF70" s="536" t="s">
        <v>30</v>
      </c>
      <c r="BG70" s="562">
        <f t="shared" ref="BG70:BG75" si="17">9-1+26-1</f>
        <v>33</v>
      </c>
      <c r="BH70" s="376">
        <f t="shared" ref="BH70:BH75" si="18">3+3</f>
        <v>6</v>
      </c>
      <c r="BI70" s="376">
        <v>2</v>
      </c>
      <c r="BJ70" s="376"/>
      <c r="BK70" s="376"/>
      <c r="BL70" s="376"/>
      <c r="BM70" s="377">
        <v>10</v>
      </c>
      <c r="BN70" s="715">
        <f t="shared" ref="BN70:BN75" si="19">SUM(BG70:BM70)</f>
        <v>51</v>
      </c>
    </row>
    <row r="71" spans="1:66" s="378" customFormat="1">
      <c r="A71" s="539" t="s">
        <v>31</v>
      </c>
      <c r="B71" s="540" t="s">
        <v>28</v>
      </c>
      <c r="C71" s="526" t="s">
        <v>28</v>
      </c>
      <c r="D71" s="526" t="s">
        <v>28</v>
      </c>
      <c r="E71" s="526" t="s">
        <v>28</v>
      </c>
      <c r="F71" s="526" t="s">
        <v>28</v>
      </c>
      <c r="G71" s="526" t="s">
        <v>28</v>
      </c>
      <c r="H71" s="526"/>
      <c r="I71" s="527"/>
      <c r="J71" s="527" t="s">
        <v>62</v>
      </c>
      <c r="K71" s="527"/>
      <c r="L71" s="527"/>
      <c r="M71" s="527"/>
      <c r="N71" s="527"/>
      <c r="O71" s="527"/>
      <c r="P71" s="527"/>
      <c r="Q71" s="526" t="s">
        <v>29</v>
      </c>
      <c r="R71" s="526" t="s">
        <v>29</v>
      </c>
      <c r="S71" s="526" t="s">
        <v>29</v>
      </c>
      <c r="T71" s="526"/>
      <c r="U71" s="526"/>
      <c r="V71" s="526"/>
      <c r="W71" s="526"/>
      <c r="X71" s="526"/>
      <c r="Y71" s="526"/>
      <c r="Z71" s="526"/>
      <c r="AA71" s="526"/>
      <c r="AB71" s="568"/>
      <c r="AC71" s="568"/>
      <c r="AD71" s="568"/>
      <c r="AE71" s="568"/>
      <c r="AF71" s="568" t="s">
        <v>62</v>
      </c>
      <c r="AG71" s="568"/>
      <c r="AH71" s="568"/>
      <c r="AI71" s="527"/>
      <c r="AJ71" s="527"/>
      <c r="AK71" s="527"/>
      <c r="AL71" s="527"/>
      <c r="AM71" s="527"/>
      <c r="AN71" s="527"/>
      <c r="AO71" s="527"/>
      <c r="AP71" s="527"/>
      <c r="AQ71" s="527"/>
      <c r="AR71" s="527"/>
      <c r="AS71" s="527"/>
      <c r="AT71" s="526" t="s">
        <v>29</v>
      </c>
      <c r="AU71" s="526" t="s">
        <v>29</v>
      </c>
      <c r="AV71" s="526" t="s">
        <v>29</v>
      </c>
      <c r="AW71" s="526" t="s">
        <v>30</v>
      </c>
      <c r="AX71" s="526" t="s">
        <v>30</v>
      </c>
      <c r="AY71" s="526" t="s">
        <v>30</v>
      </c>
      <c r="AZ71" s="526" t="s">
        <v>30</v>
      </c>
      <c r="BA71" s="526" t="s">
        <v>30</v>
      </c>
      <c r="BB71" s="526" t="s">
        <v>30</v>
      </c>
      <c r="BC71" s="526" t="s">
        <v>30</v>
      </c>
      <c r="BD71" s="526" t="s">
        <v>30</v>
      </c>
      <c r="BE71" s="526" t="s">
        <v>30</v>
      </c>
      <c r="BF71" s="541" t="s">
        <v>30</v>
      </c>
      <c r="BG71" s="566">
        <f t="shared" si="17"/>
        <v>33</v>
      </c>
      <c r="BH71" s="527">
        <f t="shared" si="18"/>
        <v>6</v>
      </c>
      <c r="BI71" s="527">
        <v>2</v>
      </c>
      <c r="BJ71" s="527"/>
      <c r="BK71" s="527"/>
      <c r="BL71" s="527"/>
      <c r="BM71" s="543">
        <v>10</v>
      </c>
      <c r="BN71" s="567">
        <f t="shared" si="19"/>
        <v>51</v>
      </c>
    </row>
    <row r="72" spans="1:66" s="378" customFormat="1">
      <c r="A72" s="539" t="s">
        <v>32</v>
      </c>
      <c r="B72" s="540" t="s">
        <v>28</v>
      </c>
      <c r="C72" s="526" t="s">
        <v>28</v>
      </c>
      <c r="D72" s="526" t="s">
        <v>28</v>
      </c>
      <c r="E72" s="526" t="s">
        <v>28</v>
      </c>
      <c r="F72" s="526" t="s">
        <v>28</v>
      </c>
      <c r="G72" s="526" t="s">
        <v>28</v>
      </c>
      <c r="H72" s="526"/>
      <c r="I72" s="527"/>
      <c r="J72" s="527" t="s">
        <v>62</v>
      </c>
      <c r="K72" s="527"/>
      <c r="L72" s="527"/>
      <c r="M72" s="527"/>
      <c r="N72" s="527"/>
      <c r="O72" s="527"/>
      <c r="P72" s="527"/>
      <c r="Q72" s="526" t="s">
        <v>29</v>
      </c>
      <c r="R72" s="526" t="s">
        <v>29</v>
      </c>
      <c r="S72" s="526" t="s">
        <v>29</v>
      </c>
      <c r="T72" s="526"/>
      <c r="U72" s="526"/>
      <c r="V72" s="526"/>
      <c r="W72" s="526"/>
      <c r="X72" s="526"/>
      <c r="Y72" s="526"/>
      <c r="Z72" s="526"/>
      <c r="AA72" s="526"/>
      <c r="AB72" s="568"/>
      <c r="AC72" s="568"/>
      <c r="AD72" s="568"/>
      <c r="AE72" s="568"/>
      <c r="AF72" s="568" t="s">
        <v>62</v>
      </c>
      <c r="AG72" s="568"/>
      <c r="AH72" s="568"/>
      <c r="AI72" s="568"/>
      <c r="AJ72" s="527"/>
      <c r="AK72" s="527"/>
      <c r="AL72" s="527"/>
      <c r="AM72" s="527"/>
      <c r="AN72" s="527"/>
      <c r="AO72" s="527"/>
      <c r="AP72" s="527"/>
      <c r="AQ72" s="527"/>
      <c r="AR72" s="527"/>
      <c r="AS72" s="527"/>
      <c r="AT72" s="526" t="s">
        <v>29</v>
      </c>
      <c r="AU72" s="526" t="s">
        <v>29</v>
      </c>
      <c r="AV72" s="526" t="s">
        <v>29</v>
      </c>
      <c r="AW72" s="526" t="s">
        <v>30</v>
      </c>
      <c r="AX72" s="526" t="s">
        <v>30</v>
      </c>
      <c r="AY72" s="526" t="s">
        <v>30</v>
      </c>
      <c r="AZ72" s="526" t="s">
        <v>30</v>
      </c>
      <c r="BA72" s="526" t="s">
        <v>30</v>
      </c>
      <c r="BB72" s="526" t="s">
        <v>30</v>
      </c>
      <c r="BC72" s="526" t="s">
        <v>30</v>
      </c>
      <c r="BD72" s="526" t="s">
        <v>30</v>
      </c>
      <c r="BE72" s="526" t="s">
        <v>30</v>
      </c>
      <c r="BF72" s="541" t="s">
        <v>30</v>
      </c>
      <c r="BG72" s="566">
        <f t="shared" si="17"/>
        <v>33</v>
      </c>
      <c r="BH72" s="527">
        <f t="shared" si="18"/>
        <v>6</v>
      </c>
      <c r="BI72" s="527">
        <v>2</v>
      </c>
      <c r="BJ72" s="527"/>
      <c r="BK72" s="527"/>
      <c r="BL72" s="527"/>
      <c r="BM72" s="543">
        <v>10</v>
      </c>
      <c r="BN72" s="567">
        <f t="shared" si="19"/>
        <v>51</v>
      </c>
    </row>
    <row r="73" spans="1:66" s="378" customFormat="1">
      <c r="A73" s="539" t="s">
        <v>33</v>
      </c>
      <c r="B73" s="540" t="s">
        <v>28</v>
      </c>
      <c r="C73" s="526" t="s">
        <v>28</v>
      </c>
      <c r="D73" s="526" t="s">
        <v>28</v>
      </c>
      <c r="E73" s="526" t="s">
        <v>28</v>
      </c>
      <c r="F73" s="526" t="s">
        <v>28</v>
      </c>
      <c r="G73" s="526" t="s">
        <v>28</v>
      </c>
      <c r="H73" s="526"/>
      <c r="I73" s="527"/>
      <c r="J73" s="527" t="s">
        <v>62</v>
      </c>
      <c r="K73" s="527"/>
      <c r="L73" s="527"/>
      <c r="M73" s="527"/>
      <c r="N73" s="527"/>
      <c r="O73" s="527"/>
      <c r="P73" s="527"/>
      <c r="Q73" s="526" t="s">
        <v>29</v>
      </c>
      <c r="R73" s="526" t="s">
        <v>29</v>
      </c>
      <c r="S73" s="526" t="s">
        <v>29</v>
      </c>
      <c r="T73" s="526"/>
      <c r="U73" s="526"/>
      <c r="V73" s="526"/>
      <c r="W73" s="526"/>
      <c r="X73" s="526"/>
      <c r="Y73" s="526"/>
      <c r="Z73" s="526"/>
      <c r="AA73" s="526"/>
      <c r="AB73" s="568"/>
      <c r="AC73" s="568"/>
      <c r="AD73" s="568"/>
      <c r="AE73" s="568"/>
      <c r="AF73" s="568" t="s">
        <v>62</v>
      </c>
      <c r="AG73" s="568"/>
      <c r="AH73" s="568"/>
      <c r="AI73" s="527"/>
      <c r="AJ73" s="527"/>
      <c r="AK73" s="527"/>
      <c r="AL73" s="527"/>
      <c r="AM73" s="527"/>
      <c r="AN73" s="527"/>
      <c r="AO73" s="527"/>
      <c r="AP73" s="527"/>
      <c r="AQ73" s="527"/>
      <c r="AR73" s="527"/>
      <c r="AS73" s="527"/>
      <c r="AT73" s="526" t="s">
        <v>29</v>
      </c>
      <c r="AU73" s="526" t="s">
        <v>29</v>
      </c>
      <c r="AV73" s="526" t="s">
        <v>29</v>
      </c>
      <c r="AW73" s="526" t="s">
        <v>30</v>
      </c>
      <c r="AX73" s="526" t="s">
        <v>30</v>
      </c>
      <c r="AY73" s="526" t="s">
        <v>30</v>
      </c>
      <c r="AZ73" s="526" t="s">
        <v>30</v>
      </c>
      <c r="BA73" s="526" t="s">
        <v>30</v>
      </c>
      <c r="BB73" s="526" t="s">
        <v>30</v>
      </c>
      <c r="BC73" s="526" t="s">
        <v>30</v>
      </c>
      <c r="BD73" s="526" t="s">
        <v>30</v>
      </c>
      <c r="BE73" s="526" t="s">
        <v>30</v>
      </c>
      <c r="BF73" s="541" t="s">
        <v>30</v>
      </c>
      <c r="BG73" s="566">
        <f t="shared" si="17"/>
        <v>33</v>
      </c>
      <c r="BH73" s="527">
        <f t="shared" si="18"/>
        <v>6</v>
      </c>
      <c r="BI73" s="527">
        <v>2</v>
      </c>
      <c r="BJ73" s="527"/>
      <c r="BK73" s="527"/>
      <c r="BL73" s="527"/>
      <c r="BM73" s="543">
        <v>10</v>
      </c>
      <c r="BN73" s="567">
        <f t="shared" si="19"/>
        <v>51</v>
      </c>
    </row>
    <row r="74" spans="1:66" s="378" customFormat="1">
      <c r="A74" s="539" t="s">
        <v>34</v>
      </c>
      <c r="B74" s="540" t="s">
        <v>28</v>
      </c>
      <c r="C74" s="526" t="s">
        <v>28</v>
      </c>
      <c r="D74" s="526" t="s">
        <v>28</v>
      </c>
      <c r="E74" s="526" t="s">
        <v>28</v>
      </c>
      <c r="F74" s="526" t="s">
        <v>28</v>
      </c>
      <c r="G74" s="526" t="s">
        <v>28</v>
      </c>
      <c r="H74" s="526"/>
      <c r="I74" s="527"/>
      <c r="J74" s="527" t="s">
        <v>62</v>
      </c>
      <c r="K74" s="527"/>
      <c r="L74" s="527"/>
      <c r="M74" s="527"/>
      <c r="N74" s="527"/>
      <c r="O74" s="527"/>
      <c r="P74" s="527"/>
      <c r="Q74" s="526" t="s">
        <v>29</v>
      </c>
      <c r="R74" s="526" t="s">
        <v>29</v>
      </c>
      <c r="S74" s="526" t="s">
        <v>29</v>
      </c>
      <c r="T74" s="526"/>
      <c r="U74" s="526"/>
      <c r="V74" s="526"/>
      <c r="W74" s="526"/>
      <c r="X74" s="526"/>
      <c r="Y74" s="526"/>
      <c r="Z74" s="526"/>
      <c r="AA74" s="526"/>
      <c r="AB74" s="568"/>
      <c r="AC74" s="568"/>
      <c r="AD74" s="568"/>
      <c r="AE74" s="568"/>
      <c r="AF74" s="568" t="s">
        <v>62</v>
      </c>
      <c r="AG74" s="568"/>
      <c r="AH74" s="568"/>
      <c r="AI74" s="568"/>
      <c r="AJ74" s="527"/>
      <c r="AK74" s="527"/>
      <c r="AL74" s="527"/>
      <c r="AM74" s="527"/>
      <c r="AN74" s="527"/>
      <c r="AO74" s="527"/>
      <c r="AP74" s="527"/>
      <c r="AQ74" s="527"/>
      <c r="AR74" s="527"/>
      <c r="AS74" s="527"/>
      <c r="AT74" s="526" t="s">
        <v>29</v>
      </c>
      <c r="AU74" s="526" t="s">
        <v>29</v>
      </c>
      <c r="AV74" s="526" t="s">
        <v>29</v>
      </c>
      <c r="AW74" s="526" t="s">
        <v>30</v>
      </c>
      <c r="AX74" s="526" t="s">
        <v>30</v>
      </c>
      <c r="AY74" s="526" t="s">
        <v>30</v>
      </c>
      <c r="AZ74" s="526" t="s">
        <v>30</v>
      </c>
      <c r="BA74" s="526" t="s">
        <v>30</v>
      </c>
      <c r="BB74" s="526" t="s">
        <v>30</v>
      </c>
      <c r="BC74" s="526" t="s">
        <v>30</v>
      </c>
      <c r="BD74" s="526" t="s">
        <v>30</v>
      </c>
      <c r="BE74" s="526" t="s">
        <v>30</v>
      </c>
      <c r="BF74" s="541" t="s">
        <v>30</v>
      </c>
      <c r="BG74" s="566">
        <f t="shared" si="17"/>
        <v>33</v>
      </c>
      <c r="BH74" s="527">
        <f t="shared" si="18"/>
        <v>6</v>
      </c>
      <c r="BI74" s="527">
        <v>2</v>
      </c>
      <c r="BJ74" s="527"/>
      <c r="BK74" s="527"/>
      <c r="BL74" s="527"/>
      <c r="BM74" s="543">
        <v>10</v>
      </c>
      <c r="BN74" s="567">
        <f t="shared" si="19"/>
        <v>51</v>
      </c>
    </row>
    <row r="75" spans="1:66" s="378" customFormat="1" ht="34.200000000000003" thickBot="1">
      <c r="A75" s="552" t="s">
        <v>35</v>
      </c>
      <c r="B75" s="545" t="s">
        <v>28</v>
      </c>
      <c r="C75" s="546" t="s">
        <v>28</v>
      </c>
      <c r="D75" s="546" t="s">
        <v>28</v>
      </c>
      <c r="E75" s="546" t="s">
        <v>28</v>
      </c>
      <c r="F75" s="546" t="s">
        <v>28</v>
      </c>
      <c r="G75" s="546" t="s">
        <v>28</v>
      </c>
      <c r="H75" s="546"/>
      <c r="I75" s="547"/>
      <c r="J75" s="547" t="s">
        <v>62</v>
      </c>
      <c r="K75" s="547"/>
      <c r="L75" s="547"/>
      <c r="M75" s="547"/>
      <c r="N75" s="547"/>
      <c r="O75" s="547"/>
      <c r="P75" s="547"/>
      <c r="Q75" s="546" t="s">
        <v>29</v>
      </c>
      <c r="R75" s="546" t="s">
        <v>29</v>
      </c>
      <c r="S75" s="546" t="s">
        <v>29</v>
      </c>
      <c r="T75" s="546"/>
      <c r="U75" s="546"/>
      <c r="V75" s="546"/>
      <c r="W75" s="546"/>
      <c r="X75" s="546"/>
      <c r="Y75" s="546"/>
      <c r="Z75" s="546"/>
      <c r="AA75" s="546"/>
      <c r="AB75" s="621"/>
      <c r="AC75" s="621"/>
      <c r="AD75" s="621"/>
      <c r="AE75" s="621"/>
      <c r="AF75" s="621" t="s">
        <v>62</v>
      </c>
      <c r="AG75" s="621"/>
      <c r="AH75" s="621"/>
      <c r="AI75" s="547"/>
      <c r="AJ75" s="547"/>
      <c r="AK75" s="547"/>
      <c r="AL75" s="547"/>
      <c r="AM75" s="547"/>
      <c r="AN75" s="547"/>
      <c r="AO75" s="547"/>
      <c r="AP75" s="547"/>
      <c r="AQ75" s="547"/>
      <c r="AR75" s="547"/>
      <c r="AS75" s="547"/>
      <c r="AT75" s="546" t="s">
        <v>29</v>
      </c>
      <c r="AU75" s="546" t="s">
        <v>29</v>
      </c>
      <c r="AV75" s="546" t="s">
        <v>29</v>
      </c>
      <c r="AW75" s="546" t="s">
        <v>30</v>
      </c>
      <c r="AX75" s="546" t="s">
        <v>30</v>
      </c>
      <c r="AY75" s="546" t="s">
        <v>30</v>
      </c>
      <c r="AZ75" s="546" t="s">
        <v>30</v>
      </c>
      <c r="BA75" s="546" t="s">
        <v>30</v>
      </c>
      <c r="BB75" s="546" t="s">
        <v>30</v>
      </c>
      <c r="BC75" s="546" t="s">
        <v>30</v>
      </c>
      <c r="BD75" s="546" t="s">
        <v>30</v>
      </c>
      <c r="BE75" s="546" t="s">
        <v>30</v>
      </c>
      <c r="BF75" s="548" t="s">
        <v>30</v>
      </c>
      <c r="BG75" s="569">
        <f t="shared" si="17"/>
        <v>33</v>
      </c>
      <c r="BH75" s="547">
        <f t="shared" si="18"/>
        <v>6</v>
      </c>
      <c r="BI75" s="547">
        <v>2</v>
      </c>
      <c r="BJ75" s="547"/>
      <c r="BK75" s="547"/>
      <c r="BL75" s="547"/>
      <c r="BM75" s="550">
        <v>10</v>
      </c>
      <c r="BN75" s="570">
        <f t="shared" si="19"/>
        <v>51</v>
      </c>
    </row>
    <row r="76" spans="1:66" s="378" customFormat="1" ht="34.200000000000003" thickBot="1">
      <c r="A76" s="616"/>
      <c r="B76" s="1093" t="s">
        <v>50</v>
      </c>
      <c r="C76" s="1093"/>
      <c r="D76" s="1093"/>
      <c r="E76" s="1093"/>
      <c r="F76" s="1093"/>
      <c r="G76" s="1093"/>
      <c r="H76" s="1093"/>
      <c r="I76" s="1093"/>
      <c r="J76" s="1093"/>
      <c r="K76" s="1093"/>
      <c r="L76" s="1093"/>
      <c r="M76" s="1093"/>
      <c r="N76" s="1093"/>
      <c r="O76" s="1093"/>
      <c r="P76" s="1093"/>
      <c r="Q76" s="1093"/>
      <c r="R76" s="1093"/>
      <c r="S76" s="1093"/>
      <c r="T76" s="1093"/>
      <c r="U76" s="1093"/>
      <c r="V76" s="1093"/>
      <c r="W76" s="1093"/>
      <c r="X76" s="1093"/>
      <c r="Y76" s="1093"/>
      <c r="Z76" s="1093"/>
      <c r="AA76" s="1093"/>
      <c r="AB76" s="1093"/>
      <c r="AC76" s="1093"/>
      <c r="AD76" s="1093"/>
      <c r="AE76" s="1093"/>
      <c r="AF76" s="1093"/>
      <c r="AG76" s="1093"/>
      <c r="AH76" s="1093"/>
      <c r="AI76" s="1093"/>
      <c r="AJ76" s="1093"/>
      <c r="AK76" s="1093"/>
      <c r="AL76" s="1093"/>
      <c r="AM76" s="1093"/>
      <c r="AN76" s="1093"/>
      <c r="AO76" s="1093"/>
      <c r="AP76" s="1093"/>
      <c r="AQ76" s="1093"/>
      <c r="AR76" s="1093"/>
      <c r="AS76" s="1093"/>
      <c r="AT76" s="1093"/>
      <c r="AU76" s="1093"/>
      <c r="AV76" s="1093"/>
      <c r="AW76" s="1093"/>
      <c r="AX76" s="1093"/>
      <c r="AY76" s="1093"/>
      <c r="AZ76" s="1093"/>
      <c r="BA76" s="1093"/>
      <c r="BB76" s="1093"/>
      <c r="BC76" s="1093"/>
      <c r="BD76" s="1093"/>
      <c r="BE76" s="1093"/>
      <c r="BF76" s="1093"/>
      <c r="BG76" s="1093"/>
      <c r="BH76" s="1093"/>
      <c r="BI76" s="1093"/>
      <c r="BJ76" s="1093"/>
      <c r="BK76" s="1093"/>
      <c r="BL76" s="1093"/>
      <c r="BM76" s="1093"/>
      <c r="BN76" s="1094"/>
    </row>
    <row r="77" spans="1:66" s="378" customFormat="1" ht="65.400000000000006" thickBot="1">
      <c r="A77" s="553" t="s">
        <v>25</v>
      </c>
      <c r="B77" s="554"/>
      <c r="C77" s="555"/>
      <c r="D77" s="554">
        <v>1</v>
      </c>
      <c r="E77" s="555">
        <v>2</v>
      </c>
      <c r="F77" s="555">
        <v>3</v>
      </c>
      <c r="G77" s="555">
        <v>4</v>
      </c>
      <c r="H77" s="555">
        <v>5</v>
      </c>
      <c r="I77" s="555">
        <v>6</v>
      </c>
      <c r="J77" s="555">
        <v>7</v>
      </c>
      <c r="K77" s="555">
        <v>8</v>
      </c>
      <c r="L77" s="555">
        <v>9</v>
      </c>
      <c r="M77" s="555">
        <v>10</v>
      </c>
      <c r="N77" s="555">
        <v>11</v>
      </c>
      <c r="O77" s="555">
        <v>12</v>
      </c>
      <c r="P77" s="555">
        <v>13</v>
      </c>
      <c r="Q77" s="555"/>
      <c r="R77" s="555"/>
      <c r="S77" s="555"/>
      <c r="T77" s="555">
        <v>1</v>
      </c>
      <c r="U77" s="555">
        <v>2</v>
      </c>
      <c r="V77" s="555">
        <v>3</v>
      </c>
      <c r="W77" s="555">
        <v>4</v>
      </c>
      <c r="X77" s="555">
        <v>5</v>
      </c>
      <c r="Y77" s="555">
        <v>6</v>
      </c>
      <c r="Z77" s="555">
        <v>7</v>
      </c>
      <c r="AA77" s="555">
        <v>8</v>
      </c>
      <c r="AB77" s="555">
        <v>9</v>
      </c>
      <c r="AC77" s="555">
        <v>10</v>
      </c>
      <c r="AD77" s="555">
        <v>11</v>
      </c>
      <c r="AE77" s="555">
        <v>12</v>
      </c>
      <c r="AF77" s="555">
        <v>13</v>
      </c>
      <c r="AG77" s="555">
        <v>14</v>
      </c>
      <c r="AH77" s="555">
        <v>15</v>
      </c>
      <c r="AI77" s="555">
        <v>16</v>
      </c>
      <c r="AJ77" s="555">
        <v>17</v>
      </c>
      <c r="AK77" s="555">
        <v>18</v>
      </c>
      <c r="AL77" s="555">
        <v>19</v>
      </c>
      <c r="AM77" s="555">
        <v>20</v>
      </c>
      <c r="AN77" s="555">
        <v>21</v>
      </c>
      <c r="AO77" s="555">
        <v>22</v>
      </c>
      <c r="AP77" s="555">
        <v>23</v>
      </c>
      <c r="AQ77" s="555">
        <v>24</v>
      </c>
      <c r="AR77" s="555">
        <v>25</v>
      </c>
      <c r="AS77" s="555">
        <v>26</v>
      </c>
      <c r="AT77" s="555"/>
      <c r="AU77" s="555"/>
      <c r="AV77" s="555"/>
      <c r="AW77" s="555"/>
      <c r="AX77" s="555"/>
      <c r="AY77" s="555"/>
      <c r="AZ77" s="555"/>
      <c r="BA77" s="555"/>
      <c r="BB77" s="555"/>
      <c r="BC77" s="555"/>
      <c r="BD77" s="555"/>
      <c r="BE77" s="555"/>
      <c r="BF77" s="555"/>
      <c r="BG77" s="556"/>
      <c r="BH77" s="557"/>
      <c r="BI77" s="557"/>
      <c r="BJ77" s="557"/>
      <c r="BK77" s="557"/>
      <c r="BL77" s="557"/>
      <c r="BM77" s="557"/>
      <c r="BN77" s="558"/>
    </row>
    <row r="78" spans="1:66" s="378" customFormat="1" ht="34.799999999999997" thickTop="1" thickBot="1">
      <c r="A78" s="531" t="s">
        <v>26</v>
      </c>
      <c r="B78" s="532"/>
      <c r="C78" s="532"/>
      <c r="D78" s="532"/>
      <c r="E78" s="532"/>
      <c r="F78" s="532"/>
      <c r="G78" s="532"/>
      <c r="H78" s="532"/>
      <c r="I78" s="532"/>
      <c r="J78" s="532"/>
      <c r="K78" s="532"/>
      <c r="L78" s="532"/>
      <c r="M78" s="532"/>
      <c r="N78" s="532"/>
      <c r="O78" s="532"/>
      <c r="P78" s="532"/>
      <c r="Q78" s="532"/>
      <c r="R78" s="532"/>
      <c r="S78" s="532"/>
      <c r="T78" s="532"/>
      <c r="U78" s="532"/>
      <c r="V78" s="532"/>
      <c r="W78" s="532"/>
      <c r="X78" s="532"/>
      <c r="Y78" s="532"/>
      <c r="Z78" s="532"/>
      <c r="AA78" s="532"/>
      <c r="AB78" s="532"/>
      <c r="AC78" s="532"/>
      <c r="AD78" s="532"/>
      <c r="AE78" s="532"/>
      <c r="AF78" s="532"/>
      <c r="AG78" s="532"/>
      <c r="AH78" s="532"/>
      <c r="AI78" s="532"/>
      <c r="AJ78" s="532"/>
      <c r="AK78" s="532"/>
      <c r="AL78" s="532"/>
      <c r="AM78" s="532"/>
      <c r="AN78" s="24"/>
      <c r="AO78" s="532"/>
      <c r="AP78" s="532"/>
      <c r="AQ78" s="532"/>
      <c r="AR78" s="532"/>
      <c r="AS78" s="532"/>
      <c r="AT78" s="532"/>
      <c r="AU78" s="532"/>
      <c r="AV78" s="532"/>
      <c r="AW78" s="532"/>
      <c r="AX78" s="532"/>
      <c r="AY78" s="532"/>
      <c r="AZ78" s="532"/>
      <c r="BA78" s="532"/>
      <c r="BB78" s="532"/>
      <c r="BC78" s="532"/>
      <c r="BD78" s="532"/>
      <c r="BE78" s="532"/>
      <c r="BF78" s="532"/>
      <c r="BG78" s="532"/>
      <c r="BH78" s="532"/>
      <c r="BI78" s="532"/>
      <c r="BJ78" s="532"/>
      <c r="BK78" s="532"/>
      <c r="BL78" s="532"/>
      <c r="BM78" s="532"/>
      <c r="BN78" s="559"/>
    </row>
    <row r="79" spans="1:66" s="378" customFormat="1">
      <c r="A79" s="534" t="s">
        <v>27</v>
      </c>
      <c r="B79" s="535" t="s">
        <v>28</v>
      </c>
      <c r="C79" s="375" t="s">
        <v>28</v>
      </c>
      <c r="D79" s="375"/>
      <c r="E79" s="375"/>
      <c r="F79" s="376"/>
      <c r="G79" s="375"/>
      <c r="H79" s="375"/>
      <c r="I79" s="376"/>
      <c r="J79" s="376" t="s">
        <v>62</v>
      </c>
      <c r="K79" s="376"/>
      <c r="L79" s="376"/>
      <c r="M79" s="376"/>
      <c r="N79" s="376"/>
      <c r="O79" s="376"/>
      <c r="P79" s="376"/>
      <c r="Q79" s="375" t="s">
        <v>29</v>
      </c>
      <c r="R79" s="375" t="s">
        <v>29</v>
      </c>
      <c r="S79" s="375" t="s">
        <v>29</v>
      </c>
      <c r="T79" s="375"/>
      <c r="U79" s="375"/>
      <c r="V79" s="375"/>
      <c r="W79" s="375"/>
      <c r="X79" s="375"/>
      <c r="Y79" s="375"/>
      <c r="Z79" s="375"/>
      <c r="AA79" s="375"/>
      <c r="AB79" s="714"/>
      <c r="AC79" s="714"/>
      <c r="AD79" s="714"/>
      <c r="AE79" s="714"/>
      <c r="AF79" s="714" t="s">
        <v>62</v>
      </c>
      <c r="AG79" s="714"/>
      <c r="AH79" s="714"/>
      <c r="AI79" s="376"/>
      <c r="AJ79" s="376"/>
      <c r="AK79" s="376"/>
      <c r="AL79" s="376"/>
      <c r="AM79" s="376"/>
      <c r="AN79" s="376"/>
      <c r="AO79" s="376"/>
      <c r="AP79" s="376" t="s">
        <v>51</v>
      </c>
      <c r="AQ79" s="376" t="s">
        <v>51</v>
      </c>
      <c r="AR79" s="376" t="s">
        <v>51</v>
      </c>
      <c r="AS79" s="375" t="s">
        <v>51</v>
      </c>
      <c r="AT79" s="375" t="s">
        <v>29</v>
      </c>
      <c r="AU79" s="375" t="s">
        <v>29</v>
      </c>
      <c r="AV79" s="375" t="s">
        <v>29</v>
      </c>
      <c r="AW79" s="375" t="s">
        <v>30</v>
      </c>
      <c r="AX79" s="375" t="s">
        <v>30</v>
      </c>
      <c r="AY79" s="375" t="s">
        <v>30</v>
      </c>
      <c r="AZ79" s="375" t="s">
        <v>30</v>
      </c>
      <c r="BA79" s="375" t="s">
        <v>30</v>
      </c>
      <c r="BB79" s="375" t="s">
        <v>30</v>
      </c>
      <c r="BC79" s="375" t="s">
        <v>30</v>
      </c>
      <c r="BD79" s="375" t="s">
        <v>30</v>
      </c>
      <c r="BE79" s="375" t="s">
        <v>30</v>
      </c>
      <c r="BF79" s="536" t="s">
        <v>30</v>
      </c>
      <c r="BG79" s="562">
        <f>13-1+26-1-4</f>
        <v>33</v>
      </c>
      <c r="BH79" s="376">
        <f t="shared" ref="BH79:BH84" si="20">3+3</f>
        <v>6</v>
      </c>
      <c r="BI79" s="376">
        <v>2</v>
      </c>
      <c r="BJ79" s="376">
        <v>4</v>
      </c>
      <c r="BK79" s="376"/>
      <c r="BL79" s="376"/>
      <c r="BM79" s="377">
        <v>10</v>
      </c>
      <c r="BN79" s="748">
        <f t="shared" ref="BN79:BN84" si="21">SUM(BG79:BM79)</f>
        <v>55</v>
      </c>
    </row>
    <row r="80" spans="1:66" s="378" customFormat="1">
      <c r="A80" s="539" t="s">
        <v>31</v>
      </c>
      <c r="B80" s="540" t="s">
        <v>28</v>
      </c>
      <c r="C80" s="526" t="s">
        <v>28</v>
      </c>
      <c r="D80" s="526"/>
      <c r="E80" s="526"/>
      <c r="F80" s="527"/>
      <c r="G80" s="526"/>
      <c r="H80" s="526"/>
      <c r="I80" s="527"/>
      <c r="J80" s="527" t="s">
        <v>62</v>
      </c>
      <c r="K80" s="527"/>
      <c r="L80" s="527"/>
      <c r="M80" s="527"/>
      <c r="N80" s="527"/>
      <c r="O80" s="527"/>
      <c r="P80" s="527"/>
      <c r="Q80" s="526" t="s">
        <v>29</v>
      </c>
      <c r="R80" s="526" t="s">
        <v>29</v>
      </c>
      <c r="S80" s="526" t="s">
        <v>29</v>
      </c>
      <c r="T80" s="526"/>
      <c r="U80" s="526"/>
      <c r="V80" s="526"/>
      <c r="W80" s="526"/>
      <c r="X80" s="526"/>
      <c r="Y80" s="526"/>
      <c r="Z80" s="526"/>
      <c r="AA80" s="526"/>
      <c r="AB80" s="568"/>
      <c r="AC80" s="568"/>
      <c r="AD80" s="568"/>
      <c r="AE80" s="568"/>
      <c r="AF80" s="568" t="s">
        <v>62</v>
      </c>
      <c r="AG80" s="568"/>
      <c r="AH80" s="568"/>
      <c r="AI80" s="527"/>
      <c r="AJ80" s="527"/>
      <c r="AK80" s="527"/>
      <c r="AL80" s="527"/>
      <c r="AM80" s="527"/>
      <c r="AN80" s="527"/>
      <c r="AO80" s="527"/>
      <c r="AP80" s="527"/>
      <c r="AQ80" s="527"/>
      <c r="AR80" s="527"/>
      <c r="AS80" s="527"/>
      <c r="AT80" s="526" t="s">
        <v>29</v>
      </c>
      <c r="AU80" s="526" t="s">
        <v>29</v>
      </c>
      <c r="AV80" s="526" t="s">
        <v>29</v>
      </c>
      <c r="AW80" s="526" t="s">
        <v>30</v>
      </c>
      <c r="AX80" s="526" t="s">
        <v>30</v>
      </c>
      <c r="AY80" s="526" t="s">
        <v>30</v>
      </c>
      <c r="AZ80" s="526" t="s">
        <v>30</v>
      </c>
      <c r="BA80" s="526" t="s">
        <v>30</v>
      </c>
      <c r="BB80" s="526" t="s">
        <v>30</v>
      </c>
      <c r="BC80" s="526" t="s">
        <v>30</v>
      </c>
      <c r="BD80" s="526" t="s">
        <v>30</v>
      </c>
      <c r="BE80" s="526" t="s">
        <v>30</v>
      </c>
      <c r="BF80" s="541" t="s">
        <v>30</v>
      </c>
      <c r="BG80" s="566">
        <f>13-1+26-1</f>
        <v>37</v>
      </c>
      <c r="BH80" s="527">
        <f t="shared" si="20"/>
        <v>6</v>
      </c>
      <c r="BI80" s="527">
        <v>2</v>
      </c>
      <c r="BJ80" s="527"/>
      <c r="BK80" s="527"/>
      <c r="BL80" s="527"/>
      <c r="BM80" s="543">
        <v>10</v>
      </c>
      <c r="BN80" s="749">
        <f t="shared" si="21"/>
        <v>55</v>
      </c>
    </row>
    <row r="81" spans="1:66" s="378" customFormat="1">
      <c r="A81" s="539" t="s">
        <v>32</v>
      </c>
      <c r="B81" s="540" t="s">
        <v>28</v>
      </c>
      <c r="C81" s="526" t="s">
        <v>28</v>
      </c>
      <c r="D81" s="526"/>
      <c r="E81" s="526"/>
      <c r="F81" s="527"/>
      <c r="G81" s="526"/>
      <c r="H81" s="526"/>
      <c r="I81" s="527"/>
      <c r="J81" s="527" t="s">
        <v>62</v>
      </c>
      <c r="K81" s="527"/>
      <c r="L81" s="527"/>
      <c r="M81" s="527"/>
      <c r="N81" s="527"/>
      <c r="O81" s="527"/>
      <c r="P81" s="527"/>
      <c r="Q81" s="526" t="s">
        <v>29</v>
      </c>
      <c r="R81" s="526" t="s">
        <v>29</v>
      </c>
      <c r="S81" s="526" t="s">
        <v>29</v>
      </c>
      <c r="T81" s="526"/>
      <c r="U81" s="526"/>
      <c r="V81" s="526"/>
      <c r="W81" s="526"/>
      <c r="X81" s="526"/>
      <c r="Y81" s="526"/>
      <c r="Z81" s="526"/>
      <c r="AA81" s="526"/>
      <c r="AB81" s="568"/>
      <c r="AC81" s="568"/>
      <c r="AD81" s="568"/>
      <c r="AE81" s="568"/>
      <c r="AF81" s="568" t="s">
        <v>62</v>
      </c>
      <c r="AG81" s="568"/>
      <c r="AH81" s="568"/>
      <c r="AI81" s="527"/>
      <c r="AJ81" s="527"/>
      <c r="AK81" s="527"/>
      <c r="AL81" s="527"/>
      <c r="AM81" s="527"/>
      <c r="AN81" s="527"/>
      <c r="AO81" s="527"/>
      <c r="AP81" s="527"/>
      <c r="AQ81" s="527"/>
      <c r="AR81" s="527"/>
      <c r="AS81" s="527"/>
      <c r="AT81" s="526" t="s">
        <v>29</v>
      </c>
      <c r="AU81" s="526" t="s">
        <v>29</v>
      </c>
      <c r="AV81" s="526" t="s">
        <v>29</v>
      </c>
      <c r="AW81" s="526" t="s">
        <v>30</v>
      </c>
      <c r="AX81" s="526" t="s">
        <v>30</v>
      </c>
      <c r="AY81" s="526" t="s">
        <v>30</v>
      </c>
      <c r="AZ81" s="526" t="s">
        <v>30</v>
      </c>
      <c r="BA81" s="526" t="s">
        <v>30</v>
      </c>
      <c r="BB81" s="526" t="s">
        <v>30</v>
      </c>
      <c r="BC81" s="526" t="s">
        <v>30</v>
      </c>
      <c r="BD81" s="526" t="s">
        <v>30</v>
      </c>
      <c r="BE81" s="526" t="s">
        <v>30</v>
      </c>
      <c r="BF81" s="541" t="s">
        <v>30</v>
      </c>
      <c r="BG81" s="566">
        <f>13-1+26-1</f>
        <v>37</v>
      </c>
      <c r="BH81" s="527">
        <f t="shared" si="20"/>
        <v>6</v>
      </c>
      <c r="BI81" s="527">
        <v>2</v>
      </c>
      <c r="BJ81" s="527"/>
      <c r="BK81" s="527"/>
      <c r="BL81" s="527"/>
      <c r="BM81" s="543">
        <v>10</v>
      </c>
      <c r="BN81" s="749">
        <f t="shared" si="21"/>
        <v>55</v>
      </c>
    </row>
    <row r="82" spans="1:66" s="378" customFormat="1">
      <c r="A82" s="539" t="s">
        <v>33</v>
      </c>
      <c r="B82" s="540" t="s">
        <v>28</v>
      </c>
      <c r="C82" s="526" t="s">
        <v>28</v>
      </c>
      <c r="D82" s="526"/>
      <c r="E82" s="526"/>
      <c r="F82" s="527"/>
      <c r="G82" s="526"/>
      <c r="H82" s="526"/>
      <c r="I82" s="527"/>
      <c r="J82" s="527" t="s">
        <v>62</v>
      </c>
      <c r="K82" s="527"/>
      <c r="L82" s="527"/>
      <c r="M82" s="527"/>
      <c r="N82" s="527"/>
      <c r="O82" s="527"/>
      <c r="P82" s="527"/>
      <c r="Q82" s="526" t="s">
        <v>29</v>
      </c>
      <c r="R82" s="526" t="s">
        <v>29</v>
      </c>
      <c r="S82" s="526" t="s">
        <v>29</v>
      </c>
      <c r="T82" s="526"/>
      <c r="U82" s="526"/>
      <c r="V82" s="526"/>
      <c r="W82" s="526"/>
      <c r="X82" s="526"/>
      <c r="Y82" s="526"/>
      <c r="Z82" s="526"/>
      <c r="AA82" s="526"/>
      <c r="AB82" s="568"/>
      <c r="AC82" s="568"/>
      <c r="AD82" s="568"/>
      <c r="AE82" s="568"/>
      <c r="AF82" s="568" t="s">
        <v>62</v>
      </c>
      <c r="AG82" s="568"/>
      <c r="AH82" s="568"/>
      <c r="AI82" s="568"/>
      <c r="AJ82" s="527"/>
      <c r="AK82" s="527"/>
      <c r="AL82" s="527"/>
      <c r="AM82" s="527"/>
      <c r="AN82" s="527"/>
      <c r="AO82" s="527"/>
      <c r="AP82" s="527"/>
      <c r="AQ82" s="527"/>
      <c r="AR82" s="527"/>
      <c r="AS82" s="527"/>
      <c r="AT82" s="526" t="s">
        <v>29</v>
      </c>
      <c r="AU82" s="526" t="s">
        <v>29</v>
      </c>
      <c r="AV82" s="526" t="s">
        <v>29</v>
      </c>
      <c r="AW82" s="526" t="s">
        <v>30</v>
      </c>
      <c r="AX82" s="526" t="s">
        <v>30</v>
      </c>
      <c r="AY82" s="526" t="s">
        <v>30</v>
      </c>
      <c r="AZ82" s="526" t="s">
        <v>30</v>
      </c>
      <c r="BA82" s="526" t="s">
        <v>30</v>
      </c>
      <c r="BB82" s="526" t="s">
        <v>30</v>
      </c>
      <c r="BC82" s="526" t="s">
        <v>30</v>
      </c>
      <c r="BD82" s="526" t="s">
        <v>30</v>
      </c>
      <c r="BE82" s="526" t="s">
        <v>30</v>
      </c>
      <c r="BF82" s="541" t="s">
        <v>30</v>
      </c>
      <c r="BG82" s="566">
        <f>13-1+26-1</f>
        <v>37</v>
      </c>
      <c r="BH82" s="527">
        <f t="shared" si="20"/>
        <v>6</v>
      </c>
      <c r="BI82" s="527">
        <v>2</v>
      </c>
      <c r="BJ82" s="527"/>
      <c r="BK82" s="527"/>
      <c r="BL82" s="527"/>
      <c r="BM82" s="543">
        <v>10</v>
      </c>
      <c r="BN82" s="749">
        <f t="shared" si="21"/>
        <v>55</v>
      </c>
    </row>
    <row r="83" spans="1:66" s="378" customFormat="1">
      <c r="A83" s="539" t="s">
        <v>34</v>
      </c>
      <c r="B83" s="540" t="s">
        <v>28</v>
      </c>
      <c r="C83" s="526" t="s">
        <v>28</v>
      </c>
      <c r="D83" s="526"/>
      <c r="E83" s="526"/>
      <c r="F83" s="527"/>
      <c r="G83" s="526"/>
      <c r="H83" s="526"/>
      <c r="I83" s="527"/>
      <c r="J83" s="527" t="s">
        <v>62</v>
      </c>
      <c r="K83" s="527"/>
      <c r="L83" s="527"/>
      <c r="M83" s="527"/>
      <c r="N83" s="527"/>
      <c r="O83" s="527"/>
      <c r="P83" s="527"/>
      <c r="Q83" s="526" t="s">
        <v>29</v>
      </c>
      <c r="R83" s="526" t="s">
        <v>29</v>
      </c>
      <c r="S83" s="526" t="s">
        <v>29</v>
      </c>
      <c r="T83" s="526"/>
      <c r="U83" s="526"/>
      <c r="V83" s="526"/>
      <c r="W83" s="526"/>
      <c r="X83" s="526"/>
      <c r="Y83" s="526"/>
      <c r="Z83" s="526"/>
      <c r="AA83" s="526"/>
      <c r="AB83" s="568"/>
      <c r="AC83" s="568"/>
      <c r="AD83" s="568"/>
      <c r="AE83" s="568"/>
      <c r="AF83" s="568" t="s">
        <v>62</v>
      </c>
      <c r="AG83" s="568"/>
      <c r="AH83" s="568"/>
      <c r="AI83" s="568"/>
      <c r="AJ83" s="527"/>
      <c r="AK83" s="527"/>
      <c r="AL83" s="527"/>
      <c r="AM83" s="527"/>
      <c r="AN83" s="527"/>
      <c r="AO83" s="527"/>
      <c r="AP83" s="527"/>
      <c r="AQ83" s="527"/>
      <c r="AR83" s="527"/>
      <c r="AS83" s="527"/>
      <c r="AT83" s="526" t="s">
        <v>29</v>
      </c>
      <c r="AU83" s="526" t="s">
        <v>29</v>
      </c>
      <c r="AV83" s="526" t="s">
        <v>29</v>
      </c>
      <c r="AW83" s="526" t="s">
        <v>30</v>
      </c>
      <c r="AX83" s="526" t="s">
        <v>30</v>
      </c>
      <c r="AY83" s="526" t="s">
        <v>30</v>
      </c>
      <c r="AZ83" s="526" t="s">
        <v>30</v>
      </c>
      <c r="BA83" s="526" t="s">
        <v>30</v>
      </c>
      <c r="BB83" s="526" t="s">
        <v>30</v>
      </c>
      <c r="BC83" s="526" t="s">
        <v>30</v>
      </c>
      <c r="BD83" s="526" t="s">
        <v>30</v>
      </c>
      <c r="BE83" s="526" t="s">
        <v>30</v>
      </c>
      <c r="BF83" s="541" t="s">
        <v>30</v>
      </c>
      <c r="BG83" s="566">
        <f>13-1+26-1</f>
        <v>37</v>
      </c>
      <c r="BH83" s="527">
        <f t="shared" si="20"/>
        <v>6</v>
      </c>
      <c r="BI83" s="527">
        <v>2</v>
      </c>
      <c r="BJ83" s="527"/>
      <c r="BK83" s="527"/>
      <c r="BL83" s="527"/>
      <c r="BM83" s="543">
        <v>10</v>
      </c>
      <c r="BN83" s="749">
        <f t="shared" si="21"/>
        <v>55</v>
      </c>
    </row>
    <row r="84" spans="1:66" s="378" customFormat="1" ht="34.200000000000003" thickBot="1">
      <c r="A84" s="539" t="s">
        <v>35</v>
      </c>
      <c r="B84" s="545" t="s">
        <v>28</v>
      </c>
      <c r="C84" s="546" t="s">
        <v>28</v>
      </c>
      <c r="D84" s="546"/>
      <c r="E84" s="546"/>
      <c r="F84" s="547"/>
      <c r="G84" s="546"/>
      <c r="H84" s="546"/>
      <c r="I84" s="547"/>
      <c r="J84" s="547" t="s">
        <v>62</v>
      </c>
      <c r="K84" s="547"/>
      <c r="L84" s="547"/>
      <c r="M84" s="547"/>
      <c r="N84" s="547"/>
      <c r="O84" s="547"/>
      <c r="P84" s="547"/>
      <c r="Q84" s="546" t="s">
        <v>29</v>
      </c>
      <c r="R84" s="546" t="s">
        <v>29</v>
      </c>
      <c r="S84" s="546" t="s">
        <v>29</v>
      </c>
      <c r="T84" s="546"/>
      <c r="U84" s="546"/>
      <c r="V84" s="546"/>
      <c r="W84" s="546"/>
      <c r="X84" s="546"/>
      <c r="Y84" s="546"/>
      <c r="Z84" s="546"/>
      <c r="AA84" s="546"/>
      <c r="AB84" s="621"/>
      <c r="AC84" s="621"/>
      <c r="AD84" s="621"/>
      <c r="AE84" s="621"/>
      <c r="AF84" s="621" t="s">
        <v>62</v>
      </c>
      <c r="AG84" s="621"/>
      <c r="AH84" s="621"/>
      <c r="AI84" s="547"/>
      <c r="AJ84" s="547"/>
      <c r="AK84" s="547"/>
      <c r="AL84" s="547"/>
      <c r="AM84" s="547"/>
      <c r="AN84" s="547"/>
      <c r="AO84" s="547"/>
      <c r="AP84" s="547"/>
      <c r="AQ84" s="547"/>
      <c r="AR84" s="547"/>
      <c r="AS84" s="547"/>
      <c r="AT84" s="546" t="s">
        <v>29</v>
      </c>
      <c r="AU84" s="546" t="s">
        <v>29</v>
      </c>
      <c r="AV84" s="546" t="s">
        <v>29</v>
      </c>
      <c r="AW84" s="546" t="s">
        <v>30</v>
      </c>
      <c r="AX84" s="546" t="s">
        <v>30</v>
      </c>
      <c r="AY84" s="546" t="s">
        <v>30</v>
      </c>
      <c r="AZ84" s="546" t="s">
        <v>30</v>
      </c>
      <c r="BA84" s="546" t="s">
        <v>30</v>
      </c>
      <c r="BB84" s="546" t="s">
        <v>30</v>
      </c>
      <c r="BC84" s="546" t="s">
        <v>30</v>
      </c>
      <c r="BD84" s="546" t="s">
        <v>30</v>
      </c>
      <c r="BE84" s="546" t="s">
        <v>30</v>
      </c>
      <c r="BF84" s="548" t="s">
        <v>30</v>
      </c>
      <c r="BG84" s="566">
        <f>13-1+26-1</f>
        <v>37</v>
      </c>
      <c r="BH84" s="527">
        <f t="shared" si="20"/>
        <v>6</v>
      </c>
      <c r="BI84" s="527">
        <v>2</v>
      </c>
      <c r="BJ84" s="527"/>
      <c r="BK84" s="527"/>
      <c r="BL84" s="527"/>
      <c r="BM84" s="543">
        <v>10</v>
      </c>
      <c r="BN84" s="750">
        <f t="shared" si="21"/>
        <v>55</v>
      </c>
    </row>
    <row r="85" spans="1:66" s="378" customFormat="1" ht="34.200000000000003" thickBot="1">
      <c r="A85" s="616"/>
      <c r="B85" s="1093" t="s">
        <v>52</v>
      </c>
      <c r="C85" s="1093"/>
      <c r="D85" s="1093"/>
      <c r="E85" s="1093"/>
      <c r="F85" s="1093"/>
      <c r="G85" s="1093"/>
      <c r="H85" s="1093"/>
      <c r="I85" s="1093"/>
      <c r="J85" s="1093"/>
      <c r="K85" s="1093"/>
      <c r="L85" s="1093"/>
      <c r="M85" s="1093"/>
      <c r="N85" s="1093"/>
      <c r="O85" s="1093"/>
      <c r="P85" s="1093"/>
      <c r="Q85" s="1093"/>
      <c r="R85" s="1093"/>
      <c r="S85" s="1093"/>
      <c r="T85" s="1093"/>
      <c r="U85" s="1093"/>
      <c r="V85" s="1093"/>
      <c r="W85" s="1093"/>
      <c r="X85" s="1093"/>
      <c r="Y85" s="1093"/>
      <c r="Z85" s="1093"/>
      <c r="AA85" s="1093"/>
      <c r="AB85" s="1093"/>
      <c r="AC85" s="1093"/>
      <c r="AD85" s="1093"/>
      <c r="AE85" s="1093"/>
      <c r="AF85" s="1093"/>
      <c r="AG85" s="1093"/>
      <c r="AH85" s="1093"/>
      <c r="AI85" s="1093"/>
      <c r="AJ85" s="1093"/>
      <c r="AK85" s="1093"/>
      <c r="AL85" s="1093"/>
      <c r="AM85" s="1093"/>
      <c r="AN85" s="1093"/>
      <c r="AO85" s="1093"/>
      <c r="AP85" s="1093"/>
      <c r="AQ85" s="1093"/>
      <c r="AR85" s="1093"/>
      <c r="AS85" s="1093"/>
      <c r="AT85" s="1093"/>
      <c r="AU85" s="1093"/>
      <c r="AV85" s="1093"/>
      <c r="AW85" s="1093"/>
      <c r="AX85" s="1093"/>
      <c r="AY85" s="1093"/>
      <c r="AZ85" s="1093"/>
      <c r="BA85" s="1093"/>
      <c r="BB85" s="1093"/>
      <c r="BC85" s="1093"/>
      <c r="BD85" s="1093"/>
      <c r="BE85" s="1093"/>
      <c r="BF85" s="1093"/>
      <c r="BG85" s="1099"/>
      <c r="BH85" s="1099"/>
      <c r="BI85" s="1099"/>
      <c r="BJ85" s="1099"/>
      <c r="BK85" s="1099"/>
      <c r="BL85" s="1099"/>
      <c r="BM85" s="1099"/>
      <c r="BN85" s="1103"/>
    </row>
    <row r="86" spans="1:66" s="378" customFormat="1" ht="65.400000000000006" thickBot="1">
      <c r="A86" s="553" t="s">
        <v>25</v>
      </c>
      <c r="B86" s="554"/>
      <c r="C86" s="555"/>
      <c r="D86" s="554">
        <v>1</v>
      </c>
      <c r="E86" s="555">
        <v>2</v>
      </c>
      <c r="F86" s="555">
        <v>3</v>
      </c>
      <c r="G86" s="555">
        <v>4</v>
      </c>
      <c r="H86" s="555">
        <v>5</v>
      </c>
      <c r="I86" s="555">
        <v>6</v>
      </c>
      <c r="J86" s="555">
        <v>7</v>
      </c>
      <c r="K86" s="555">
        <v>8</v>
      </c>
      <c r="L86" s="555">
        <v>9</v>
      </c>
      <c r="M86" s="555">
        <v>10</v>
      </c>
      <c r="N86" s="555">
        <v>11</v>
      </c>
      <c r="O86" s="555">
        <v>12</v>
      </c>
      <c r="P86" s="555">
        <v>13</v>
      </c>
      <c r="Q86" s="555"/>
      <c r="R86" s="555"/>
      <c r="S86" s="555"/>
      <c r="T86" s="555">
        <v>1</v>
      </c>
      <c r="U86" s="555">
        <v>2</v>
      </c>
      <c r="V86" s="555">
        <v>3</v>
      </c>
      <c r="W86" s="555">
        <v>4</v>
      </c>
      <c r="X86" s="555">
        <v>5</v>
      </c>
      <c r="Y86" s="555">
        <v>6</v>
      </c>
      <c r="Z86" s="555">
        <v>7</v>
      </c>
      <c r="AA86" s="555">
        <v>8</v>
      </c>
      <c r="AB86" s="555">
        <v>9</v>
      </c>
      <c r="AC86" s="555">
        <v>10</v>
      </c>
      <c r="AD86" s="555">
        <v>11</v>
      </c>
      <c r="AE86" s="555">
        <v>12</v>
      </c>
      <c r="AF86" s="555">
        <v>13</v>
      </c>
      <c r="AG86" s="555">
        <v>14</v>
      </c>
      <c r="AH86" s="555">
        <v>15</v>
      </c>
      <c r="AI86" s="555">
        <v>16</v>
      </c>
      <c r="AJ86" s="555">
        <v>17</v>
      </c>
      <c r="AK86" s="555">
        <v>18</v>
      </c>
      <c r="AL86" s="555">
        <v>19</v>
      </c>
      <c r="AM86" s="555">
        <v>20</v>
      </c>
      <c r="AN86" s="555">
        <v>21</v>
      </c>
      <c r="AO86" s="555">
        <v>22</v>
      </c>
      <c r="AP86" s="555">
        <v>23</v>
      </c>
      <c r="AQ86" s="555">
        <v>24</v>
      </c>
      <c r="AR86" s="555">
        <v>25</v>
      </c>
      <c r="AS86" s="555">
        <v>26</v>
      </c>
      <c r="AT86" s="555"/>
      <c r="AU86" s="555"/>
      <c r="AV86" s="555"/>
      <c r="AW86" s="555"/>
      <c r="AX86" s="555"/>
      <c r="AY86" s="555"/>
      <c r="AZ86" s="555"/>
      <c r="BA86" s="555"/>
      <c r="BB86" s="555"/>
      <c r="BC86" s="555"/>
      <c r="BD86" s="555"/>
      <c r="BE86" s="555"/>
      <c r="BF86" s="555"/>
      <c r="BG86" s="556"/>
      <c r="BH86" s="557"/>
      <c r="BI86" s="557"/>
      <c r="BJ86" s="557"/>
      <c r="BK86" s="557"/>
      <c r="BL86" s="557"/>
      <c r="BM86" s="557"/>
      <c r="BN86" s="558"/>
    </row>
    <row r="87" spans="1:66" s="378" customFormat="1" ht="34.799999999999997" thickTop="1" thickBot="1">
      <c r="A87" s="531" t="s">
        <v>26</v>
      </c>
      <c r="B87" s="532"/>
      <c r="C87" s="532"/>
      <c r="D87" s="532"/>
      <c r="E87" s="532"/>
      <c r="F87" s="532"/>
      <c r="G87" s="532"/>
      <c r="H87" s="532"/>
      <c r="I87" s="532"/>
      <c r="J87" s="532"/>
      <c r="K87" s="532"/>
      <c r="L87" s="532"/>
      <c r="M87" s="532"/>
      <c r="N87" s="532"/>
      <c r="O87" s="532"/>
      <c r="P87" s="532"/>
      <c r="Q87" s="532"/>
      <c r="R87" s="532"/>
      <c r="S87" s="532"/>
      <c r="T87" s="532"/>
      <c r="U87" s="532"/>
      <c r="V87" s="532"/>
      <c r="W87" s="532"/>
      <c r="X87" s="532"/>
      <c r="Y87" s="532"/>
      <c r="Z87" s="532"/>
      <c r="AA87" s="532"/>
      <c r="AB87" s="532"/>
      <c r="AC87" s="532"/>
      <c r="AD87" s="532"/>
      <c r="AE87" s="532"/>
      <c r="AF87" s="532"/>
      <c r="AG87" s="532"/>
      <c r="AH87" s="532"/>
      <c r="AI87" s="532"/>
      <c r="AJ87" s="532"/>
      <c r="AK87" s="532"/>
      <c r="AL87" s="532"/>
      <c r="AM87" s="532"/>
      <c r="AN87" s="24"/>
      <c r="AO87" s="532"/>
      <c r="AP87" s="532"/>
      <c r="AQ87" s="532"/>
      <c r="AR87" s="532"/>
      <c r="AS87" s="532"/>
      <c r="AT87" s="532"/>
      <c r="AU87" s="532"/>
      <c r="AV87" s="532"/>
      <c r="AW87" s="532"/>
      <c r="AX87" s="532"/>
      <c r="AY87" s="532"/>
      <c r="AZ87" s="532"/>
      <c r="BA87" s="532"/>
      <c r="BB87" s="532"/>
      <c r="BC87" s="532"/>
      <c r="BD87" s="532"/>
      <c r="BE87" s="532"/>
      <c r="BF87" s="532"/>
      <c r="BG87" s="532"/>
      <c r="BH87" s="532"/>
      <c r="BI87" s="532"/>
      <c r="BJ87" s="532"/>
      <c r="BK87" s="532"/>
      <c r="BL87" s="532"/>
      <c r="BM87" s="532"/>
      <c r="BN87" s="559"/>
    </row>
    <row r="88" spans="1:66" s="378" customFormat="1">
      <c r="A88" s="534" t="s">
        <v>27</v>
      </c>
      <c r="B88" s="535" t="s">
        <v>28</v>
      </c>
      <c r="C88" s="375" t="s">
        <v>28</v>
      </c>
      <c r="D88" s="375"/>
      <c r="E88" s="375"/>
      <c r="F88" s="376"/>
      <c r="G88" s="375"/>
      <c r="H88" s="375"/>
      <c r="I88" s="376"/>
      <c r="J88" s="376" t="s">
        <v>62</v>
      </c>
      <c r="K88" s="376"/>
      <c r="L88" s="376"/>
      <c r="M88" s="376"/>
      <c r="N88" s="376"/>
      <c r="O88" s="376"/>
      <c r="P88" s="376"/>
      <c r="Q88" s="375" t="s">
        <v>29</v>
      </c>
      <c r="R88" s="375" t="s">
        <v>29</v>
      </c>
      <c r="S88" s="375" t="s">
        <v>29</v>
      </c>
      <c r="T88" s="375"/>
      <c r="U88" s="375"/>
      <c r="V88" s="375"/>
      <c r="W88" s="375"/>
      <c r="X88" s="375"/>
      <c r="Y88" s="375"/>
      <c r="Z88" s="375"/>
      <c r="AA88" s="375"/>
      <c r="AB88" s="714"/>
      <c r="AC88" s="714"/>
      <c r="AD88" s="714"/>
      <c r="AE88" s="714"/>
      <c r="AF88" s="714" t="s">
        <v>62</v>
      </c>
      <c r="AG88" s="376"/>
      <c r="AH88" s="376"/>
      <c r="AI88" s="376"/>
      <c r="AJ88" s="376"/>
      <c r="AK88" s="376"/>
      <c r="AL88" s="376"/>
      <c r="AM88" s="376"/>
      <c r="AN88" s="376"/>
      <c r="AO88" s="376"/>
      <c r="AP88" s="376"/>
      <c r="AQ88" s="376"/>
      <c r="AR88" s="376"/>
      <c r="AS88" s="376"/>
      <c r="AT88" s="375" t="s">
        <v>29</v>
      </c>
      <c r="AU88" s="375" t="s">
        <v>29</v>
      </c>
      <c r="AV88" s="375" t="s">
        <v>29</v>
      </c>
      <c r="AW88" s="375" t="s">
        <v>30</v>
      </c>
      <c r="AX88" s="375" t="s">
        <v>30</v>
      </c>
      <c r="AY88" s="375" t="s">
        <v>30</v>
      </c>
      <c r="AZ88" s="375" t="s">
        <v>30</v>
      </c>
      <c r="BA88" s="375" t="s">
        <v>30</v>
      </c>
      <c r="BB88" s="375" t="s">
        <v>30</v>
      </c>
      <c r="BC88" s="375" t="s">
        <v>30</v>
      </c>
      <c r="BD88" s="375" t="s">
        <v>30</v>
      </c>
      <c r="BE88" s="375" t="s">
        <v>30</v>
      </c>
      <c r="BF88" s="536" t="s">
        <v>30</v>
      </c>
      <c r="BG88" s="537">
        <f t="shared" ref="BG88:BG93" si="22">13-1+26-1</f>
        <v>37</v>
      </c>
      <c r="BH88" s="376">
        <f t="shared" ref="BH88:BH93" si="23">3+3</f>
        <v>6</v>
      </c>
      <c r="BI88" s="376">
        <v>2</v>
      </c>
      <c r="BJ88" s="376"/>
      <c r="BK88" s="376"/>
      <c r="BL88" s="376"/>
      <c r="BM88" s="377">
        <v>10</v>
      </c>
      <c r="BN88" s="715">
        <f t="shared" ref="BN88:BN93" si="24">SUM(BG88:BM88)</f>
        <v>55</v>
      </c>
    </row>
    <row r="89" spans="1:66" s="378" customFormat="1">
      <c r="A89" s="539" t="s">
        <v>31</v>
      </c>
      <c r="B89" s="540" t="s">
        <v>28</v>
      </c>
      <c r="C89" s="526" t="s">
        <v>28</v>
      </c>
      <c r="D89" s="526"/>
      <c r="E89" s="526"/>
      <c r="F89" s="527"/>
      <c r="G89" s="526"/>
      <c r="H89" s="526"/>
      <c r="I89" s="527"/>
      <c r="J89" s="527" t="s">
        <v>62</v>
      </c>
      <c r="K89" s="527"/>
      <c r="L89" s="527"/>
      <c r="M89" s="527"/>
      <c r="N89" s="527"/>
      <c r="O89" s="527"/>
      <c r="P89" s="527"/>
      <c r="Q89" s="526" t="s">
        <v>29</v>
      </c>
      <c r="R89" s="526" t="s">
        <v>29</v>
      </c>
      <c r="S89" s="526" t="s">
        <v>29</v>
      </c>
      <c r="T89" s="526"/>
      <c r="U89" s="526"/>
      <c r="V89" s="526"/>
      <c r="W89" s="526"/>
      <c r="X89" s="526"/>
      <c r="Y89" s="526"/>
      <c r="Z89" s="526"/>
      <c r="AA89" s="526"/>
      <c r="AB89" s="568"/>
      <c r="AC89" s="568"/>
      <c r="AD89" s="568"/>
      <c r="AE89" s="568"/>
      <c r="AF89" s="568" t="s">
        <v>62</v>
      </c>
      <c r="AG89" s="527"/>
      <c r="AH89" s="527"/>
      <c r="AI89" s="527"/>
      <c r="AJ89" s="527"/>
      <c r="AK89" s="527"/>
      <c r="AL89" s="527"/>
      <c r="AM89" s="527"/>
      <c r="AN89" s="527"/>
      <c r="AO89" s="527"/>
      <c r="AP89" s="527"/>
      <c r="AQ89" s="527"/>
      <c r="AR89" s="527"/>
      <c r="AS89" s="527"/>
      <c r="AT89" s="526" t="s">
        <v>29</v>
      </c>
      <c r="AU89" s="526" t="s">
        <v>29</v>
      </c>
      <c r="AV89" s="526" t="s">
        <v>29</v>
      </c>
      <c r="AW89" s="526" t="s">
        <v>30</v>
      </c>
      <c r="AX89" s="526" t="s">
        <v>30</v>
      </c>
      <c r="AY89" s="526" t="s">
        <v>30</v>
      </c>
      <c r="AZ89" s="526" t="s">
        <v>30</v>
      </c>
      <c r="BA89" s="526" t="s">
        <v>30</v>
      </c>
      <c r="BB89" s="526" t="s">
        <v>30</v>
      </c>
      <c r="BC89" s="526" t="s">
        <v>30</v>
      </c>
      <c r="BD89" s="526" t="s">
        <v>30</v>
      </c>
      <c r="BE89" s="526" t="s">
        <v>30</v>
      </c>
      <c r="BF89" s="541" t="s">
        <v>30</v>
      </c>
      <c r="BG89" s="542">
        <f t="shared" si="22"/>
        <v>37</v>
      </c>
      <c r="BH89" s="527">
        <f t="shared" si="23"/>
        <v>6</v>
      </c>
      <c r="BI89" s="527">
        <v>2</v>
      </c>
      <c r="BJ89" s="527"/>
      <c r="BK89" s="527"/>
      <c r="BL89" s="527"/>
      <c r="BM89" s="543">
        <v>10</v>
      </c>
      <c r="BN89" s="567">
        <f t="shared" si="24"/>
        <v>55</v>
      </c>
    </row>
    <row r="90" spans="1:66" s="378" customFormat="1">
      <c r="A90" s="539" t="s">
        <v>32</v>
      </c>
      <c r="B90" s="540" t="s">
        <v>28</v>
      </c>
      <c r="C90" s="526" t="s">
        <v>28</v>
      </c>
      <c r="D90" s="526"/>
      <c r="E90" s="526"/>
      <c r="F90" s="527"/>
      <c r="G90" s="526"/>
      <c r="H90" s="526"/>
      <c r="I90" s="527"/>
      <c r="J90" s="527" t="s">
        <v>62</v>
      </c>
      <c r="K90" s="527"/>
      <c r="L90" s="527"/>
      <c r="M90" s="527"/>
      <c r="N90" s="527"/>
      <c r="O90" s="527"/>
      <c r="P90" s="527"/>
      <c r="Q90" s="526" t="s">
        <v>29</v>
      </c>
      <c r="R90" s="526" t="s">
        <v>29</v>
      </c>
      <c r="S90" s="526" t="s">
        <v>29</v>
      </c>
      <c r="T90" s="526"/>
      <c r="U90" s="526"/>
      <c r="V90" s="526"/>
      <c r="W90" s="526"/>
      <c r="X90" s="526"/>
      <c r="Y90" s="526"/>
      <c r="Z90" s="526"/>
      <c r="AA90" s="526"/>
      <c r="AB90" s="568"/>
      <c r="AC90" s="568"/>
      <c r="AD90" s="568"/>
      <c r="AE90" s="568"/>
      <c r="AF90" s="568" t="s">
        <v>62</v>
      </c>
      <c r="AG90" s="527"/>
      <c r="AH90" s="527"/>
      <c r="AI90" s="527"/>
      <c r="AJ90" s="527"/>
      <c r="AK90" s="527"/>
      <c r="AL90" s="527"/>
      <c r="AM90" s="527"/>
      <c r="AN90" s="527"/>
      <c r="AO90" s="527"/>
      <c r="AP90" s="527"/>
      <c r="AQ90" s="527"/>
      <c r="AR90" s="527"/>
      <c r="AS90" s="527"/>
      <c r="AT90" s="526" t="s">
        <v>29</v>
      </c>
      <c r="AU90" s="526" t="s">
        <v>29</v>
      </c>
      <c r="AV90" s="526" t="s">
        <v>29</v>
      </c>
      <c r="AW90" s="526" t="s">
        <v>30</v>
      </c>
      <c r="AX90" s="526" t="s">
        <v>30</v>
      </c>
      <c r="AY90" s="526" t="s">
        <v>30</v>
      </c>
      <c r="AZ90" s="526" t="s">
        <v>30</v>
      </c>
      <c r="BA90" s="526" t="s">
        <v>30</v>
      </c>
      <c r="BB90" s="526" t="s">
        <v>30</v>
      </c>
      <c r="BC90" s="526" t="s">
        <v>30</v>
      </c>
      <c r="BD90" s="526" t="s">
        <v>30</v>
      </c>
      <c r="BE90" s="526" t="s">
        <v>30</v>
      </c>
      <c r="BF90" s="541" t="s">
        <v>30</v>
      </c>
      <c r="BG90" s="542">
        <f t="shared" si="22"/>
        <v>37</v>
      </c>
      <c r="BH90" s="527">
        <f t="shared" si="23"/>
        <v>6</v>
      </c>
      <c r="BI90" s="527">
        <v>2</v>
      </c>
      <c r="BJ90" s="527"/>
      <c r="BK90" s="527"/>
      <c r="BL90" s="527"/>
      <c r="BM90" s="543">
        <v>10</v>
      </c>
      <c r="BN90" s="567">
        <f t="shared" si="24"/>
        <v>55</v>
      </c>
    </row>
    <row r="91" spans="1:66" s="378" customFormat="1">
      <c r="A91" s="539" t="s">
        <v>33</v>
      </c>
      <c r="B91" s="540" t="s">
        <v>28</v>
      </c>
      <c r="C91" s="526" t="s">
        <v>28</v>
      </c>
      <c r="D91" s="526"/>
      <c r="E91" s="526"/>
      <c r="F91" s="527"/>
      <c r="G91" s="526"/>
      <c r="H91" s="526"/>
      <c r="I91" s="527"/>
      <c r="J91" s="527" t="s">
        <v>62</v>
      </c>
      <c r="K91" s="527"/>
      <c r="L91" s="527"/>
      <c r="M91" s="527"/>
      <c r="N91" s="527"/>
      <c r="O91" s="527"/>
      <c r="P91" s="527"/>
      <c r="Q91" s="526" t="s">
        <v>29</v>
      </c>
      <c r="R91" s="526" t="s">
        <v>29</v>
      </c>
      <c r="S91" s="526" t="s">
        <v>29</v>
      </c>
      <c r="T91" s="526"/>
      <c r="U91" s="526"/>
      <c r="V91" s="526"/>
      <c r="W91" s="526"/>
      <c r="X91" s="526"/>
      <c r="Y91" s="526"/>
      <c r="Z91" s="526"/>
      <c r="AA91" s="526"/>
      <c r="AB91" s="568"/>
      <c r="AC91" s="568"/>
      <c r="AD91" s="568"/>
      <c r="AE91" s="568"/>
      <c r="AF91" s="568" t="s">
        <v>62</v>
      </c>
      <c r="AG91" s="527"/>
      <c r="AH91" s="527"/>
      <c r="AI91" s="527"/>
      <c r="AJ91" s="527"/>
      <c r="AK91" s="527"/>
      <c r="AL91" s="527"/>
      <c r="AM91" s="527"/>
      <c r="AN91" s="527"/>
      <c r="AO91" s="527"/>
      <c r="AP91" s="527"/>
      <c r="AQ91" s="527"/>
      <c r="AR91" s="527"/>
      <c r="AS91" s="527"/>
      <c r="AT91" s="526" t="s">
        <v>29</v>
      </c>
      <c r="AU91" s="526" t="s">
        <v>29</v>
      </c>
      <c r="AV91" s="526" t="s">
        <v>29</v>
      </c>
      <c r="AW91" s="526" t="s">
        <v>30</v>
      </c>
      <c r="AX91" s="526" t="s">
        <v>30</v>
      </c>
      <c r="AY91" s="526" t="s">
        <v>30</v>
      </c>
      <c r="AZ91" s="526" t="s">
        <v>30</v>
      </c>
      <c r="BA91" s="526" t="s">
        <v>30</v>
      </c>
      <c r="BB91" s="526" t="s">
        <v>30</v>
      </c>
      <c r="BC91" s="526" t="s">
        <v>30</v>
      </c>
      <c r="BD91" s="526" t="s">
        <v>30</v>
      </c>
      <c r="BE91" s="526" t="s">
        <v>30</v>
      </c>
      <c r="BF91" s="541" t="s">
        <v>30</v>
      </c>
      <c r="BG91" s="542">
        <f t="shared" si="22"/>
        <v>37</v>
      </c>
      <c r="BH91" s="527">
        <f t="shared" si="23"/>
        <v>6</v>
      </c>
      <c r="BI91" s="527">
        <v>2</v>
      </c>
      <c r="BJ91" s="527"/>
      <c r="BK91" s="527"/>
      <c r="BL91" s="527"/>
      <c r="BM91" s="543">
        <v>10</v>
      </c>
      <c r="BN91" s="567">
        <f t="shared" si="24"/>
        <v>55</v>
      </c>
    </row>
    <row r="92" spans="1:66" s="378" customFormat="1">
      <c r="A92" s="539" t="s">
        <v>34</v>
      </c>
      <c r="B92" s="540" t="s">
        <v>28</v>
      </c>
      <c r="C92" s="526" t="s">
        <v>28</v>
      </c>
      <c r="D92" s="526"/>
      <c r="E92" s="526"/>
      <c r="F92" s="527"/>
      <c r="G92" s="526"/>
      <c r="H92" s="526"/>
      <c r="I92" s="527"/>
      <c r="J92" s="527" t="s">
        <v>62</v>
      </c>
      <c r="K92" s="527"/>
      <c r="L92" s="527"/>
      <c r="M92" s="527"/>
      <c r="N92" s="527"/>
      <c r="O92" s="527"/>
      <c r="P92" s="527"/>
      <c r="Q92" s="526" t="s">
        <v>29</v>
      </c>
      <c r="R92" s="526" t="s">
        <v>29</v>
      </c>
      <c r="S92" s="526" t="s">
        <v>29</v>
      </c>
      <c r="T92" s="526"/>
      <c r="U92" s="526"/>
      <c r="V92" s="526"/>
      <c r="W92" s="526"/>
      <c r="X92" s="526"/>
      <c r="Y92" s="526"/>
      <c r="Z92" s="526"/>
      <c r="AA92" s="526"/>
      <c r="AB92" s="568"/>
      <c r="AC92" s="568"/>
      <c r="AD92" s="568"/>
      <c r="AE92" s="568"/>
      <c r="AF92" s="568" t="s">
        <v>62</v>
      </c>
      <c r="AG92" s="527"/>
      <c r="AH92" s="527"/>
      <c r="AI92" s="527"/>
      <c r="AJ92" s="527"/>
      <c r="AK92" s="527"/>
      <c r="AL92" s="527"/>
      <c r="AM92" s="527"/>
      <c r="AN92" s="527"/>
      <c r="AO92" s="527"/>
      <c r="AP92" s="527"/>
      <c r="AQ92" s="527"/>
      <c r="AR92" s="527"/>
      <c r="AS92" s="527"/>
      <c r="AT92" s="526" t="s">
        <v>29</v>
      </c>
      <c r="AU92" s="526" t="s">
        <v>29</v>
      </c>
      <c r="AV92" s="526" t="s">
        <v>29</v>
      </c>
      <c r="AW92" s="526" t="s">
        <v>30</v>
      </c>
      <c r="AX92" s="526" t="s">
        <v>30</v>
      </c>
      <c r="AY92" s="526" t="s">
        <v>30</v>
      </c>
      <c r="AZ92" s="526" t="s">
        <v>30</v>
      </c>
      <c r="BA92" s="526" t="s">
        <v>30</v>
      </c>
      <c r="BB92" s="526" t="s">
        <v>30</v>
      </c>
      <c r="BC92" s="526" t="s">
        <v>30</v>
      </c>
      <c r="BD92" s="526" t="s">
        <v>30</v>
      </c>
      <c r="BE92" s="526" t="s">
        <v>30</v>
      </c>
      <c r="BF92" s="541" t="s">
        <v>30</v>
      </c>
      <c r="BG92" s="542">
        <f t="shared" si="22"/>
        <v>37</v>
      </c>
      <c r="BH92" s="527">
        <f t="shared" si="23"/>
        <v>6</v>
      </c>
      <c r="BI92" s="527">
        <v>2</v>
      </c>
      <c r="BJ92" s="527"/>
      <c r="BK92" s="527"/>
      <c r="BL92" s="527"/>
      <c r="BM92" s="543">
        <v>10</v>
      </c>
      <c r="BN92" s="768">
        <f t="shared" si="24"/>
        <v>55</v>
      </c>
    </row>
    <row r="93" spans="1:66" s="378" customFormat="1" ht="34.200000000000003" thickBot="1">
      <c r="A93" s="539" t="s">
        <v>35</v>
      </c>
      <c r="B93" s="545" t="s">
        <v>28</v>
      </c>
      <c r="C93" s="546" t="s">
        <v>28</v>
      </c>
      <c r="D93" s="546"/>
      <c r="E93" s="546"/>
      <c r="F93" s="547"/>
      <c r="G93" s="546"/>
      <c r="H93" s="546"/>
      <c r="I93" s="547"/>
      <c r="J93" s="547" t="s">
        <v>62</v>
      </c>
      <c r="K93" s="547"/>
      <c r="L93" s="547"/>
      <c r="M93" s="547"/>
      <c r="N93" s="547"/>
      <c r="O93" s="547"/>
      <c r="P93" s="547"/>
      <c r="Q93" s="546" t="s">
        <v>29</v>
      </c>
      <c r="R93" s="546" t="s">
        <v>29</v>
      </c>
      <c r="S93" s="546" t="s">
        <v>29</v>
      </c>
      <c r="T93" s="546"/>
      <c r="U93" s="546"/>
      <c r="V93" s="546"/>
      <c r="W93" s="546"/>
      <c r="X93" s="546"/>
      <c r="Y93" s="546"/>
      <c r="Z93" s="546"/>
      <c r="AA93" s="546"/>
      <c r="AB93" s="621"/>
      <c r="AC93" s="621"/>
      <c r="AD93" s="621"/>
      <c r="AE93" s="621"/>
      <c r="AF93" s="621" t="s">
        <v>62</v>
      </c>
      <c r="AG93" s="547"/>
      <c r="AH93" s="547"/>
      <c r="AI93" s="547"/>
      <c r="AJ93" s="547"/>
      <c r="AK93" s="547"/>
      <c r="AL93" s="547"/>
      <c r="AM93" s="547"/>
      <c r="AN93" s="547"/>
      <c r="AO93" s="547"/>
      <c r="AP93" s="547"/>
      <c r="AQ93" s="547"/>
      <c r="AR93" s="547"/>
      <c r="AS93" s="547"/>
      <c r="AT93" s="546" t="s">
        <v>29</v>
      </c>
      <c r="AU93" s="546" t="s">
        <v>29</v>
      </c>
      <c r="AV93" s="546" t="s">
        <v>29</v>
      </c>
      <c r="AW93" s="546" t="s">
        <v>30</v>
      </c>
      <c r="AX93" s="546" t="s">
        <v>30</v>
      </c>
      <c r="AY93" s="546" t="s">
        <v>30</v>
      </c>
      <c r="AZ93" s="546" t="s">
        <v>30</v>
      </c>
      <c r="BA93" s="546" t="s">
        <v>30</v>
      </c>
      <c r="BB93" s="546" t="s">
        <v>30</v>
      </c>
      <c r="BC93" s="546" t="s">
        <v>30</v>
      </c>
      <c r="BD93" s="546" t="s">
        <v>30</v>
      </c>
      <c r="BE93" s="546" t="s">
        <v>30</v>
      </c>
      <c r="BF93" s="548" t="s">
        <v>30</v>
      </c>
      <c r="BG93" s="549">
        <f t="shared" si="22"/>
        <v>37</v>
      </c>
      <c r="BH93" s="547">
        <f t="shared" si="23"/>
        <v>6</v>
      </c>
      <c r="BI93" s="547">
        <v>2</v>
      </c>
      <c r="BJ93" s="547"/>
      <c r="BK93" s="547"/>
      <c r="BL93" s="547"/>
      <c r="BM93" s="550">
        <v>10</v>
      </c>
      <c r="BN93" s="769">
        <f t="shared" si="24"/>
        <v>55</v>
      </c>
    </row>
    <row r="94" spans="1:66" s="378" customFormat="1" ht="34.200000000000003" thickBot="1">
      <c r="A94" s="616"/>
      <c r="B94" s="1093" t="s">
        <v>53</v>
      </c>
      <c r="C94" s="1093"/>
      <c r="D94" s="1093"/>
      <c r="E94" s="1093"/>
      <c r="F94" s="1093"/>
      <c r="G94" s="1093"/>
      <c r="H94" s="1093"/>
      <c r="I94" s="1093"/>
      <c r="J94" s="1093"/>
      <c r="K94" s="1093"/>
      <c r="L94" s="1093"/>
      <c r="M94" s="1093"/>
      <c r="N94" s="1093"/>
      <c r="O94" s="1093"/>
      <c r="P94" s="1093"/>
      <c r="Q94" s="1093"/>
      <c r="R94" s="1093"/>
      <c r="S94" s="1093"/>
      <c r="T94" s="1093"/>
      <c r="U94" s="1093"/>
      <c r="V94" s="1093"/>
      <c r="W94" s="1093"/>
      <c r="X94" s="1093"/>
      <c r="Y94" s="1093"/>
      <c r="Z94" s="1093"/>
      <c r="AA94" s="1093"/>
      <c r="AB94" s="1093"/>
      <c r="AC94" s="1093"/>
      <c r="AD94" s="1093"/>
      <c r="AE94" s="1093"/>
      <c r="AF94" s="1093"/>
      <c r="AG94" s="1093"/>
      <c r="AH94" s="1093"/>
      <c r="AI94" s="1093"/>
      <c r="AJ94" s="1093"/>
      <c r="AK94" s="1093"/>
      <c r="AL94" s="1093"/>
      <c r="AM94" s="1093"/>
      <c r="AN94" s="1093"/>
      <c r="AO94" s="1093"/>
      <c r="AP94" s="1093"/>
      <c r="AQ94" s="1093"/>
      <c r="AR94" s="1093"/>
      <c r="AS94" s="1093"/>
      <c r="AT94" s="1093"/>
      <c r="AU94" s="1093"/>
      <c r="AV94" s="1093"/>
      <c r="AW94" s="1093"/>
      <c r="AX94" s="1093"/>
      <c r="AY94" s="1093"/>
      <c r="AZ94" s="1093"/>
      <c r="BA94" s="1093"/>
      <c r="BB94" s="1093"/>
      <c r="BC94" s="1093"/>
      <c r="BD94" s="1093"/>
      <c r="BE94" s="1093"/>
      <c r="BF94" s="1093"/>
      <c r="BG94" s="1093"/>
      <c r="BH94" s="1093"/>
      <c r="BI94" s="1093"/>
      <c r="BJ94" s="1093"/>
      <c r="BK94" s="1093"/>
      <c r="BL94" s="1093"/>
      <c r="BM94" s="1093"/>
      <c r="BN94" s="1094"/>
    </row>
    <row r="95" spans="1:66" s="378" customFormat="1" ht="65.400000000000006" thickBot="1">
      <c r="A95" s="553" t="s">
        <v>25</v>
      </c>
      <c r="B95" s="554"/>
      <c r="C95" s="555"/>
      <c r="D95" s="554">
        <v>1</v>
      </c>
      <c r="E95" s="555">
        <v>2</v>
      </c>
      <c r="F95" s="555">
        <v>3</v>
      </c>
      <c r="G95" s="555">
        <v>4</v>
      </c>
      <c r="H95" s="555">
        <v>5</v>
      </c>
      <c r="I95" s="555">
        <v>6</v>
      </c>
      <c r="J95" s="555">
        <v>7</v>
      </c>
      <c r="K95" s="555">
        <v>8</v>
      </c>
      <c r="L95" s="555">
        <v>9</v>
      </c>
      <c r="M95" s="555">
        <v>10</v>
      </c>
      <c r="N95" s="555">
        <v>11</v>
      </c>
      <c r="O95" s="555">
        <v>12</v>
      </c>
      <c r="P95" s="555">
        <v>13</v>
      </c>
      <c r="Q95" s="555"/>
      <c r="R95" s="555"/>
      <c r="S95" s="555"/>
      <c r="T95" s="555">
        <v>1</v>
      </c>
      <c r="U95" s="555">
        <v>2</v>
      </c>
      <c r="V95" s="555">
        <v>3</v>
      </c>
      <c r="W95" s="555">
        <v>4</v>
      </c>
      <c r="X95" s="555">
        <v>5</v>
      </c>
      <c r="Y95" s="555">
        <v>6</v>
      </c>
      <c r="Z95" s="555">
        <v>7</v>
      </c>
      <c r="AA95" s="555">
        <v>8</v>
      </c>
      <c r="AB95" s="555">
        <v>9</v>
      </c>
      <c r="AC95" s="555">
        <v>10</v>
      </c>
      <c r="AD95" s="555">
        <v>11</v>
      </c>
      <c r="AE95" s="555">
        <v>12</v>
      </c>
      <c r="AF95" s="555">
        <v>13</v>
      </c>
      <c r="AG95" s="555">
        <v>14</v>
      </c>
      <c r="AH95" s="555">
        <v>15</v>
      </c>
      <c r="AI95" s="555">
        <v>16</v>
      </c>
      <c r="AJ95" s="555">
        <v>17</v>
      </c>
      <c r="AK95" s="555">
        <v>18</v>
      </c>
      <c r="AL95" s="555">
        <v>19</v>
      </c>
      <c r="AM95" s="555">
        <v>20</v>
      </c>
      <c r="AN95" s="555">
        <v>21</v>
      </c>
      <c r="AO95" s="555">
        <v>22</v>
      </c>
      <c r="AP95" s="555"/>
      <c r="AQ95" s="555"/>
      <c r="AR95" s="555"/>
      <c r="AS95" s="555"/>
      <c r="AT95" s="555"/>
      <c r="AU95" s="555"/>
      <c r="AV95" s="555"/>
      <c r="AW95" s="555"/>
      <c r="AX95" s="555"/>
      <c r="AY95" s="555"/>
      <c r="AZ95" s="555"/>
      <c r="BA95" s="555"/>
      <c r="BB95" s="555"/>
      <c r="BC95" s="555"/>
      <c r="BD95" s="555"/>
      <c r="BE95" s="555"/>
      <c r="BF95" s="555"/>
      <c r="BG95" s="556"/>
      <c r="BH95" s="557"/>
      <c r="BI95" s="557"/>
      <c r="BJ95" s="557"/>
      <c r="BK95" s="557"/>
      <c r="BL95" s="557"/>
      <c r="BM95" s="557"/>
      <c r="BN95" s="558"/>
    </row>
    <row r="96" spans="1:66" s="378" customFormat="1" ht="34.799999999999997" thickTop="1" thickBot="1">
      <c r="A96" s="531" t="s">
        <v>26</v>
      </c>
      <c r="B96" s="784"/>
      <c r="C96" s="784"/>
      <c r="D96" s="784"/>
      <c r="E96" s="784"/>
      <c r="F96" s="784"/>
      <c r="G96" s="784"/>
      <c r="H96" s="784"/>
      <c r="I96" s="784"/>
      <c r="J96" s="784"/>
      <c r="K96" s="784"/>
      <c r="L96" s="784"/>
      <c r="M96" s="784"/>
      <c r="N96" s="784"/>
      <c r="O96" s="784"/>
      <c r="P96" s="784"/>
      <c r="Q96" s="784"/>
      <c r="R96" s="784"/>
      <c r="S96" s="784"/>
      <c r="T96" s="784"/>
      <c r="U96" s="784"/>
      <c r="V96" s="784"/>
      <c r="W96" s="784"/>
      <c r="X96" s="784"/>
      <c r="Y96" s="784"/>
      <c r="Z96" s="784"/>
      <c r="AA96" s="784"/>
      <c r="AB96" s="784"/>
      <c r="AC96" s="784"/>
      <c r="AD96" s="784"/>
      <c r="AE96" s="784"/>
      <c r="AF96" s="784"/>
      <c r="AG96" s="784"/>
      <c r="AH96" s="784"/>
      <c r="AI96" s="784"/>
      <c r="AJ96" s="784"/>
      <c r="AK96" s="784"/>
      <c r="AL96" s="784"/>
      <c r="AM96" s="784"/>
      <c r="AN96" s="785"/>
      <c r="AO96" s="784"/>
      <c r="AP96" s="784"/>
      <c r="AQ96" s="784"/>
      <c r="AR96" s="784"/>
      <c r="AS96" s="784"/>
      <c r="AT96" s="784"/>
      <c r="AU96" s="784"/>
      <c r="AV96" s="784"/>
      <c r="AW96" s="784"/>
      <c r="AX96" s="784"/>
      <c r="AY96" s="784"/>
      <c r="AZ96" s="784"/>
      <c r="BA96" s="784"/>
      <c r="BB96" s="784"/>
      <c r="BC96" s="784"/>
      <c r="BD96" s="784"/>
      <c r="BE96" s="784"/>
      <c r="BF96" s="784"/>
      <c r="BG96" s="532"/>
      <c r="BH96" s="532"/>
      <c r="BI96" s="532"/>
      <c r="BJ96" s="532"/>
      <c r="BK96" s="532"/>
      <c r="BL96" s="532"/>
      <c r="BM96" s="532"/>
      <c r="BN96" s="559"/>
    </row>
    <row r="97" spans="1:66" s="378" customFormat="1">
      <c r="A97" s="534" t="s">
        <v>27</v>
      </c>
      <c r="B97" s="535" t="s">
        <v>28</v>
      </c>
      <c r="C97" s="375" t="s">
        <v>28</v>
      </c>
      <c r="D97" s="597"/>
      <c r="E97" s="597"/>
      <c r="F97" s="597"/>
      <c r="G97" s="596"/>
      <c r="H97" s="596"/>
      <c r="I97" s="597"/>
      <c r="J97" s="756" t="s">
        <v>62</v>
      </c>
      <c r="K97" s="597"/>
      <c r="L97" s="597"/>
      <c r="M97" s="597"/>
      <c r="N97" s="597"/>
      <c r="O97" s="597"/>
      <c r="P97" s="597"/>
      <c r="Q97" s="596" t="s">
        <v>29</v>
      </c>
      <c r="R97" s="596" t="s">
        <v>29</v>
      </c>
      <c r="S97" s="596" t="s">
        <v>29</v>
      </c>
      <c r="T97" s="596"/>
      <c r="U97" s="596"/>
      <c r="V97" s="596"/>
      <c r="W97" s="596"/>
      <c r="X97" s="596"/>
      <c r="Y97" s="596"/>
      <c r="Z97" s="596"/>
      <c r="AA97" s="596"/>
      <c r="AB97" s="634"/>
      <c r="AC97" s="634"/>
      <c r="AD97" s="756" t="s">
        <v>62</v>
      </c>
      <c r="AE97" s="596"/>
      <c r="AF97" s="596"/>
      <c r="AG97" s="596"/>
      <c r="AH97" s="596"/>
      <c r="AI97" s="596"/>
      <c r="AJ97" s="597"/>
      <c r="AK97" s="376" t="s">
        <v>54</v>
      </c>
      <c r="AL97" s="376" t="s">
        <v>54</v>
      </c>
      <c r="AM97" s="376" t="s">
        <v>54</v>
      </c>
      <c r="AN97" s="376" t="s">
        <v>54</v>
      </c>
      <c r="AO97" s="376" t="s">
        <v>54</v>
      </c>
      <c r="AP97" s="375" t="s">
        <v>29</v>
      </c>
      <c r="AQ97" s="375" t="s">
        <v>29</v>
      </c>
      <c r="AR97" s="375" t="s">
        <v>55</v>
      </c>
      <c r="AS97" s="375" t="s">
        <v>55</v>
      </c>
      <c r="AT97" s="375" t="s">
        <v>55</v>
      </c>
      <c r="AU97" s="375" t="s">
        <v>55</v>
      </c>
      <c r="AV97" s="375" t="s">
        <v>56</v>
      </c>
      <c r="AW97" s="596"/>
      <c r="AX97" s="596"/>
      <c r="AY97" s="596"/>
      <c r="AZ97" s="596"/>
      <c r="BA97" s="596"/>
      <c r="BB97" s="596"/>
      <c r="BC97" s="596"/>
      <c r="BD97" s="596"/>
      <c r="BE97" s="596"/>
      <c r="BF97" s="786"/>
      <c r="BG97" s="537">
        <f t="shared" ref="BG97:BG102" si="25">13-1+22-1-5</f>
        <v>28</v>
      </c>
      <c r="BH97" s="376">
        <f t="shared" ref="BH97:BH102" si="26">3+2</f>
        <v>5</v>
      </c>
      <c r="BI97" s="376">
        <v>2</v>
      </c>
      <c r="BJ97" s="376">
        <v>5</v>
      </c>
      <c r="BK97" s="376">
        <v>4</v>
      </c>
      <c r="BL97" s="376">
        <v>1</v>
      </c>
      <c r="BM97" s="377"/>
      <c r="BN97" s="563">
        <f t="shared" ref="BN97:BN102" si="27">SUM(BG97:BM97)</f>
        <v>45</v>
      </c>
    </row>
    <row r="98" spans="1:66" s="378" customFormat="1">
      <c r="A98" s="539" t="s">
        <v>31</v>
      </c>
      <c r="B98" s="540" t="s">
        <v>28</v>
      </c>
      <c r="C98" s="526" t="s">
        <v>28</v>
      </c>
      <c r="D98" s="787"/>
      <c r="E98" s="787"/>
      <c r="F98" s="765"/>
      <c r="G98" s="764"/>
      <c r="H98" s="764"/>
      <c r="I98" s="765"/>
      <c r="J98" s="765" t="s">
        <v>62</v>
      </c>
      <c r="K98" s="765"/>
      <c r="L98" s="765"/>
      <c r="M98" s="765"/>
      <c r="N98" s="765"/>
      <c r="O98" s="765"/>
      <c r="P98" s="765"/>
      <c r="Q98" s="764" t="s">
        <v>29</v>
      </c>
      <c r="R98" s="764" t="s">
        <v>29</v>
      </c>
      <c r="S98" s="764" t="s">
        <v>29</v>
      </c>
      <c r="T98" s="764"/>
      <c r="U98" s="764"/>
      <c r="V98" s="764"/>
      <c r="W98" s="764"/>
      <c r="X98" s="764"/>
      <c r="Y98" s="764"/>
      <c r="Z98" s="764"/>
      <c r="AA98" s="764"/>
      <c r="AB98" s="767"/>
      <c r="AC98" s="767"/>
      <c r="AD98" s="765" t="s">
        <v>62</v>
      </c>
      <c r="AE98" s="764"/>
      <c r="AF98" s="764"/>
      <c r="AG98" s="764"/>
      <c r="AH98" s="764"/>
      <c r="AI98" s="764"/>
      <c r="AJ98" s="764"/>
      <c r="AK98" s="527" t="s">
        <v>54</v>
      </c>
      <c r="AL98" s="527" t="s">
        <v>54</v>
      </c>
      <c r="AM98" s="527" t="s">
        <v>54</v>
      </c>
      <c r="AN98" s="527" t="s">
        <v>54</v>
      </c>
      <c r="AO98" s="527" t="s">
        <v>54</v>
      </c>
      <c r="AP98" s="526" t="s">
        <v>29</v>
      </c>
      <c r="AQ98" s="526" t="s">
        <v>29</v>
      </c>
      <c r="AR98" s="526" t="s">
        <v>55</v>
      </c>
      <c r="AS98" s="526" t="s">
        <v>55</v>
      </c>
      <c r="AT98" s="526" t="s">
        <v>55</v>
      </c>
      <c r="AU98" s="526" t="s">
        <v>55</v>
      </c>
      <c r="AV98" s="526" t="s">
        <v>56</v>
      </c>
      <c r="AW98" s="765"/>
      <c r="AX98" s="765"/>
      <c r="AY98" s="765"/>
      <c r="AZ98" s="765"/>
      <c r="BA98" s="765"/>
      <c r="BB98" s="765"/>
      <c r="BC98" s="765"/>
      <c r="BD98" s="765"/>
      <c r="BE98" s="765"/>
      <c r="BF98" s="788"/>
      <c r="BG98" s="542">
        <f t="shared" si="25"/>
        <v>28</v>
      </c>
      <c r="BH98" s="527">
        <f t="shared" si="26"/>
        <v>5</v>
      </c>
      <c r="BI98" s="527">
        <v>2</v>
      </c>
      <c r="BJ98" s="527">
        <v>5</v>
      </c>
      <c r="BK98" s="527">
        <v>4</v>
      </c>
      <c r="BL98" s="527">
        <v>1</v>
      </c>
      <c r="BM98" s="543"/>
      <c r="BN98" s="567">
        <f t="shared" si="27"/>
        <v>45</v>
      </c>
    </row>
    <row r="99" spans="1:66" s="378" customFormat="1">
      <c r="A99" s="539" t="s">
        <v>32</v>
      </c>
      <c r="B99" s="540" t="s">
        <v>28</v>
      </c>
      <c r="C99" s="526" t="s">
        <v>28</v>
      </c>
      <c r="D99" s="787"/>
      <c r="E99" s="787"/>
      <c r="F99" s="765"/>
      <c r="G99" s="764"/>
      <c r="H99" s="764"/>
      <c r="I99" s="765"/>
      <c r="J99" s="765" t="s">
        <v>62</v>
      </c>
      <c r="K99" s="765"/>
      <c r="L99" s="765"/>
      <c r="M99" s="765"/>
      <c r="N99" s="765"/>
      <c r="O99" s="765"/>
      <c r="P99" s="765"/>
      <c r="Q99" s="764" t="s">
        <v>29</v>
      </c>
      <c r="R99" s="764" t="s">
        <v>29</v>
      </c>
      <c r="S99" s="764" t="s">
        <v>29</v>
      </c>
      <c r="T99" s="764"/>
      <c r="U99" s="764"/>
      <c r="V99" s="764"/>
      <c r="W99" s="764"/>
      <c r="X99" s="764"/>
      <c r="Y99" s="764"/>
      <c r="Z99" s="764"/>
      <c r="AA99" s="764"/>
      <c r="AB99" s="767"/>
      <c r="AC99" s="767"/>
      <c r="AD99" s="765" t="s">
        <v>62</v>
      </c>
      <c r="AE99" s="764"/>
      <c r="AF99" s="767"/>
      <c r="AG99" s="765"/>
      <c r="AH99" s="765"/>
      <c r="AI99" s="765"/>
      <c r="AJ99" s="765"/>
      <c r="AK99" s="527" t="s">
        <v>54</v>
      </c>
      <c r="AL99" s="527" t="s">
        <v>54</v>
      </c>
      <c r="AM99" s="527" t="s">
        <v>54</v>
      </c>
      <c r="AN99" s="527" t="s">
        <v>54</v>
      </c>
      <c r="AO99" s="527" t="s">
        <v>54</v>
      </c>
      <c r="AP99" s="526" t="s">
        <v>29</v>
      </c>
      <c r="AQ99" s="526" t="s">
        <v>29</v>
      </c>
      <c r="AR99" s="526" t="s">
        <v>55</v>
      </c>
      <c r="AS99" s="526" t="s">
        <v>55</v>
      </c>
      <c r="AT99" s="526" t="s">
        <v>55</v>
      </c>
      <c r="AU99" s="526" t="s">
        <v>55</v>
      </c>
      <c r="AV99" s="526" t="s">
        <v>56</v>
      </c>
      <c r="AW99" s="765"/>
      <c r="AX99" s="765"/>
      <c r="AY99" s="765"/>
      <c r="AZ99" s="765"/>
      <c r="BA99" s="765"/>
      <c r="BB99" s="765"/>
      <c r="BC99" s="765"/>
      <c r="BD99" s="765"/>
      <c r="BE99" s="765"/>
      <c r="BF99" s="788"/>
      <c r="BG99" s="542">
        <f t="shared" si="25"/>
        <v>28</v>
      </c>
      <c r="BH99" s="527">
        <f t="shared" si="26"/>
        <v>5</v>
      </c>
      <c r="BI99" s="527">
        <v>2</v>
      </c>
      <c r="BJ99" s="527">
        <v>5</v>
      </c>
      <c r="BK99" s="527">
        <v>4</v>
      </c>
      <c r="BL99" s="527">
        <v>1</v>
      </c>
      <c r="BM99" s="543"/>
      <c r="BN99" s="567">
        <f t="shared" si="27"/>
        <v>45</v>
      </c>
    </row>
    <row r="100" spans="1:66" s="378" customFormat="1">
      <c r="A100" s="539" t="s">
        <v>33</v>
      </c>
      <c r="B100" s="540" t="s">
        <v>28</v>
      </c>
      <c r="C100" s="526" t="s">
        <v>28</v>
      </c>
      <c r="D100" s="787"/>
      <c r="E100" s="787"/>
      <c r="F100" s="765"/>
      <c r="G100" s="764"/>
      <c r="H100" s="764"/>
      <c r="I100" s="765"/>
      <c r="J100" s="789" t="s">
        <v>62</v>
      </c>
      <c r="K100" s="765"/>
      <c r="L100" s="765"/>
      <c r="M100" s="765"/>
      <c r="N100" s="765"/>
      <c r="O100" s="765"/>
      <c r="P100" s="765"/>
      <c r="Q100" s="764" t="s">
        <v>29</v>
      </c>
      <c r="R100" s="764" t="s">
        <v>29</v>
      </c>
      <c r="S100" s="764" t="s">
        <v>29</v>
      </c>
      <c r="T100" s="764"/>
      <c r="U100" s="764"/>
      <c r="V100" s="764"/>
      <c r="W100" s="764"/>
      <c r="X100" s="764"/>
      <c r="Y100" s="764"/>
      <c r="Z100" s="764"/>
      <c r="AA100" s="764"/>
      <c r="AB100" s="767"/>
      <c r="AC100" s="764"/>
      <c r="AD100" s="789" t="s">
        <v>62</v>
      </c>
      <c r="AE100" s="764"/>
      <c r="AF100" s="764"/>
      <c r="AG100" s="764"/>
      <c r="AH100" s="764"/>
      <c r="AI100" s="765"/>
      <c r="AJ100" s="764"/>
      <c r="AK100" s="527" t="s">
        <v>54</v>
      </c>
      <c r="AL100" s="527" t="s">
        <v>54</v>
      </c>
      <c r="AM100" s="527" t="s">
        <v>54</v>
      </c>
      <c r="AN100" s="527" t="s">
        <v>54</v>
      </c>
      <c r="AO100" s="527" t="s">
        <v>54</v>
      </c>
      <c r="AP100" s="526" t="s">
        <v>29</v>
      </c>
      <c r="AQ100" s="526" t="s">
        <v>29</v>
      </c>
      <c r="AR100" s="526" t="s">
        <v>55</v>
      </c>
      <c r="AS100" s="526" t="s">
        <v>55</v>
      </c>
      <c r="AT100" s="526" t="s">
        <v>55</v>
      </c>
      <c r="AU100" s="526" t="s">
        <v>55</v>
      </c>
      <c r="AV100" s="526" t="s">
        <v>56</v>
      </c>
      <c r="AW100" s="764"/>
      <c r="AX100" s="764"/>
      <c r="AY100" s="764"/>
      <c r="AZ100" s="764"/>
      <c r="BA100" s="764"/>
      <c r="BB100" s="764"/>
      <c r="BC100" s="764"/>
      <c r="BD100" s="764"/>
      <c r="BE100" s="764"/>
      <c r="BF100" s="790"/>
      <c r="BG100" s="542">
        <f t="shared" si="25"/>
        <v>28</v>
      </c>
      <c r="BH100" s="527">
        <f t="shared" si="26"/>
        <v>5</v>
      </c>
      <c r="BI100" s="527">
        <v>2</v>
      </c>
      <c r="BJ100" s="527">
        <v>5</v>
      </c>
      <c r="BK100" s="527">
        <v>4</v>
      </c>
      <c r="BL100" s="527">
        <v>1</v>
      </c>
      <c r="BM100" s="543"/>
      <c r="BN100" s="567">
        <f t="shared" si="27"/>
        <v>45</v>
      </c>
    </row>
    <row r="101" spans="1:66" s="378" customFormat="1">
      <c r="A101" s="539" t="s">
        <v>34</v>
      </c>
      <c r="B101" s="540" t="s">
        <v>28</v>
      </c>
      <c r="C101" s="526" t="s">
        <v>28</v>
      </c>
      <c r="D101" s="787"/>
      <c r="E101" s="787"/>
      <c r="F101" s="765"/>
      <c r="G101" s="764"/>
      <c r="H101" s="764"/>
      <c r="I101" s="765"/>
      <c r="J101" s="789" t="s">
        <v>62</v>
      </c>
      <c r="K101" s="765"/>
      <c r="L101" s="765"/>
      <c r="M101" s="765"/>
      <c r="N101" s="765"/>
      <c r="O101" s="765"/>
      <c r="P101" s="765"/>
      <c r="Q101" s="764" t="s">
        <v>29</v>
      </c>
      <c r="R101" s="764" t="s">
        <v>29</v>
      </c>
      <c r="S101" s="764" t="s">
        <v>29</v>
      </c>
      <c r="T101" s="764"/>
      <c r="U101" s="764"/>
      <c r="V101" s="764"/>
      <c r="W101" s="764"/>
      <c r="X101" s="764"/>
      <c r="Y101" s="764"/>
      <c r="Z101" s="764"/>
      <c r="AA101" s="764"/>
      <c r="AB101" s="764"/>
      <c r="AC101" s="767"/>
      <c r="AD101" s="789" t="s">
        <v>62</v>
      </c>
      <c r="AE101" s="767"/>
      <c r="AF101" s="765"/>
      <c r="AG101" s="765"/>
      <c r="AH101" s="765"/>
      <c r="AI101" s="765"/>
      <c r="AJ101" s="765"/>
      <c r="AK101" s="527" t="s">
        <v>54</v>
      </c>
      <c r="AL101" s="527" t="s">
        <v>54</v>
      </c>
      <c r="AM101" s="527" t="s">
        <v>54</v>
      </c>
      <c r="AN101" s="527" t="s">
        <v>54</v>
      </c>
      <c r="AO101" s="527" t="s">
        <v>54</v>
      </c>
      <c r="AP101" s="526" t="s">
        <v>29</v>
      </c>
      <c r="AQ101" s="526" t="s">
        <v>29</v>
      </c>
      <c r="AR101" s="526" t="s">
        <v>55</v>
      </c>
      <c r="AS101" s="526" t="s">
        <v>55</v>
      </c>
      <c r="AT101" s="526" t="s">
        <v>55</v>
      </c>
      <c r="AU101" s="526" t="s">
        <v>55</v>
      </c>
      <c r="AV101" s="526" t="s">
        <v>56</v>
      </c>
      <c r="AW101" s="765"/>
      <c r="AX101" s="765"/>
      <c r="AY101" s="765"/>
      <c r="AZ101" s="765"/>
      <c r="BA101" s="765"/>
      <c r="BB101" s="765"/>
      <c r="BC101" s="765"/>
      <c r="BD101" s="765"/>
      <c r="BE101" s="765"/>
      <c r="BF101" s="788"/>
      <c r="BG101" s="542">
        <f t="shared" si="25"/>
        <v>28</v>
      </c>
      <c r="BH101" s="527">
        <f t="shared" si="26"/>
        <v>5</v>
      </c>
      <c r="BI101" s="527">
        <v>2</v>
      </c>
      <c r="BJ101" s="527">
        <v>5</v>
      </c>
      <c r="BK101" s="527">
        <v>4</v>
      </c>
      <c r="BL101" s="527">
        <v>1</v>
      </c>
      <c r="BM101" s="543"/>
      <c r="BN101" s="567">
        <f t="shared" si="27"/>
        <v>45</v>
      </c>
    </row>
    <row r="102" spans="1:66" s="378" customFormat="1" ht="34.200000000000003" thickBot="1">
      <c r="A102" s="539" t="s">
        <v>35</v>
      </c>
      <c r="B102" s="545" t="s">
        <v>28</v>
      </c>
      <c r="C102" s="546" t="s">
        <v>28</v>
      </c>
      <c r="D102" s="791"/>
      <c r="E102" s="791"/>
      <c r="F102" s="638"/>
      <c r="G102" s="637"/>
      <c r="H102" s="637"/>
      <c r="I102" s="638"/>
      <c r="J102" s="638" t="s">
        <v>62</v>
      </c>
      <c r="K102" s="638"/>
      <c r="L102" s="638"/>
      <c r="M102" s="638"/>
      <c r="N102" s="638"/>
      <c r="O102" s="638"/>
      <c r="P102" s="638"/>
      <c r="Q102" s="637" t="s">
        <v>29</v>
      </c>
      <c r="R102" s="637" t="s">
        <v>29</v>
      </c>
      <c r="S102" s="637" t="s">
        <v>29</v>
      </c>
      <c r="T102" s="637"/>
      <c r="U102" s="637"/>
      <c r="V102" s="637"/>
      <c r="W102" s="637"/>
      <c r="X102" s="637"/>
      <c r="Y102" s="637"/>
      <c r="Z102" s="637"/>
      <c r="AA102" s="637"/>
      <c r="AB102" s="637"/>
      <c r="AC102" s="638"/>
      <c r="AD102" s="638" t="s">
        <v>62</v>
      </c>
      <c r="AE102" s="638"/>
      <c r="AF102" s="638"/>
      <c r="AG102" s="638"/>
      <c r="AH102" s="638"/>
      <c r="AI102" s="638"/>
      <c r="AJ102" s="641"/>
      <c r="AK102" s="547" t="s">
        <v>54</v>
      </c>
      <c r="AL102" s="547" t="s">
        <v>54</v>
      </c>
      <c r="AM102" s="547" t="s">
        <v>54</v>
      </c>
      <c r="AN102" s="547" t="s">
        <v>54</v>
      </c>
      <c r="AO102" s="547" t="s">
        <v>54</v>
      </c>
      <c r="AP102" s="546" t="s">
        <v>29</v>
      </c>
      <c r="AQ102" s="546" t="s">
        <v>29</v>
      </c>
      <c r="AR102" s="546" t="s">
        <v>55</v>
      </c>
      <c r="AS102" s="546" t="s">
        <v>55</v>
      </c>
      <c r="AT102" s="546" t="s">
        <v>55</v>
      </c>
      <c r="AU102" s="546" t="s">
        <v>55</v>
      </c>
      <c r="AV102" s="546" t="s">
        <v>56</v>
      </c>
      <c r="AW102" s="637"/>
      <c r="AX102" s="637"/>
      <c r="AY102" s="638"/>
      <c r="AZ102" s="638"/>
      <c r="BA102" s="638"/>
      <c r="BB102" s="638"/>
      <c r="BC102" s="638"/>
      <c r="BD102" s="638"/>
      <c r="BE102" s="638"/>
      <c r="BF102" s="792"/>
      <c r="BG102" s="549">
        <f t="shared" si="25"/>
        <v>28</v>
      </c>
      <c r="BH102" s="547">
        <f t="shared" si="26"/>
        <v>5</v>
      </c>
      <c r="BI102" s="547">
        <v>2</v>
      </c>
      <c r="BJ102" s="547">
        <v>5</v>
      </c>
      <c r="BK102" s="547">
        <v>4</v>
      </c>
      <c r="BL102" s="547">
        <v>1</v>
      </c>
      <c r="BM102" s="550"/>
      <c r="BN102" s="570">
        <f t="shared" si="27"/>
        <v>45</v>
      </c>
    </row>
    <row r="103" spans="1:66" s="378" customFormat="1" ht="34.200000000000003" thickBot="1">
      <c r="A103" s="652"/>
      <c r="B103" s="1136" t="s">
        <v>57</v>
      </c>
      <c r="C103" s="1136"/>
      <c r="D103" s="1136"/>
      <c r="E103" s="1136"/>
      <c r="F103" s="1136"/>
      <c r="G103" s="1136"/>
      <c r="H103" s="1136"/>
      <c r="I103" s="1136"/>
      <c r="J103" s="1136"/>
      <c r="K103" s="1136"/>
      <c r="L103" s="1136"/>
      <c r="M103" s="1136"/>
      <c r="N103" s="1136"/>
      <c r="O103" s="1136"/>
      <c r="P103" s="1136"/>
      <c r="Q103" s="1136"/>
      <c r="R103" s="1136"/>
      <c r="S103" s="1136"/>
      <c r="T103" s="1136"/>
      <c r="U103" s="1136"/>
      <c r="V103" s="1136"/>
      <c r="W103" s="1136"/>
      <c r="X103" s="1136"/>
      <c r="Y103" s="1136"/>
      <c r="Z103" s="1136"/>
      <c r="AA103" s="1136"/>
      <c r="AB103" s="1136"/>
      <c r="AC103" s="1136"/>
      <c r="AD103" s="1136"/>
      <c r="AE103" s="1136"/>
      <c r="AF103" s="1136"/>
      <c r="AG103" s="1136"/>
      <c r="AH103" s="1136"/>
      <c r="AI103" s="1136"/>
      <c r="AJ103" s="1136"/>
      <c r="AK103" s="1136"/>
      <c r="AL103" s="1136"/>
      <c r="AM103" s="1136"/>
      <c r="AN103" s="1136"/>
      <c r="AO103" s="1136"/>
      <c r="AP103" s="1136"/>
      <c r="AQ103" s="1136"/>
      <c r="AR103" s="1136"/>
      <c r="AS103" s="1136"/>
      <c r="AT103" s="1136"/>
      <c r="AU103" s="1136"/>
      <c r="AV103" s="1136"/>
      <c r="AW103" s="1136"/>
      <c r="AX103" s="1136"/>
      <c r="AY103" s="1136"/>
      <c r="AZ103" s="1136"/>
      <c r="BA103" s="1136"/>
      <c r="BB103" s="1136"/>
      <c r="BC103" s="1136"/>
      <c r="BD103" s="1136"/>
      <c r="BE103" s="1136"/>
      <c r="BF103" s="1136"/>
      <c r="BG103" s="1131"/>
      <c r="BH103" s="1131"/>
      <c r="BI103" s="1131"/>
      <c r="BJ103" s="1131"/>
      <c r="BK103" s="1131"/>
      <c r="BL103" s="1131"/>
      <c r="BM103" s="1131"/>
      <c r="BN103" s="1132"/>
    </row>
    <row r="104" spans="1:66" s="378" customFormat="1" ht="34.200000000000003" thickBot="1">
      <c r="A104" s="616"/>
      <c r="B104" s="1128" t="s">
        <v>58</v>
      </c>
      <c r="C104" s="1128"/>
      <c r="D104" s="1128"/>
      <c r="E104" s="1128"/>
      <c r="F104" s="1128"/>
      <c r="G104" s="1128"/>
      <c r="H104" s="1128"/>
      <c r="I104" s="1128"/>
      <c r="J104" s="1128"/>
      <c r="K104" s="1128"/>
      <c r="L104" s="1128"/>
      <c r="M104" s="1128"/>
      <c r="N104" s="1128"/>
      <c r="O104" s="1128"/>
      <c r="P104" s="1128"/>
      <c r="Q104" s="1128"/>
      <c r="R104" s="1128"/>
      <c r="S104" s="1128"/>
      <c r="T104" s="1128"/>
      <c r="U104" s="1128"/>
      <c r="V104" s="1128"/>
      <c r="W104" s="1128"/>
      <c r="X104" s="1128"/>
      <c r="Y104" s="1128"/>
      <c r="Z104" s="1128"/>
      <c r="AA104" s="1128"/>
      <c r="AB104" s="1128"/>
      <c r="AC104" s="1128"/>
      <c r="AD104" s="1128"/>
      <c r="AE104" s="1128"/>
      <c r="AF104" s="1128"/>
      <c r="AG104" s="1128"/>
      <c r="AH104" s="1128"/>
      <c r="AI104" s="1128"/>
      <c r="AJ104" s="1128"/>
      <c r="AK104" s="1128"/>
      <c r="AL104" s="1128"/>
      <c r="AM104" s="1128"/>
      <c r="AN104" s="1128"/>
      <c r="AO104" s="1128"/>
      <c r="AP104" s="1128"/>
      <c r="AQ104" s="1128"/>
      <c r="AR104" s="1128"/>
      <c r="AS104" s="1128"/>
      <c r="AT104" s="1128"/>
      <c r="AU104" s="1128"/>
      <c r="AV104" s="1128"/>
      <c r="AW104" s="1128"/>
      <c r="AX104" s="1128"/>
      <c r="AY104" s="1128"/>
      <c r="AZ104" s="1128"/>
      <c r="BA104" s="1128"/>
      <c r="BB104" s="1128"/>
      <c r="BC104" s="1128"/>
      <c r="BD104" s="1128"/>
      <c r="BE104" s="1128"/>
      <c r="BF104" s="1128"/>
      <c r="BG104" s="1128"/>
      <c r="BH104" s="1128"/>
      <c r="BI104" s="1128"/>
      <c r="BJ104" s="1128"/>
      <c r="BK104" s="1128"/>
      <c r="BL104" s="1128"/>
      <c r="BM104" s="1128"/>
      <c r="BN104" s="1129"/>
    </row>
    <row r="105" spans="1:66" s="378" customFormat="1" ht="65.400000000000006" thickBot="1">
      <c r="A105" s="553" t="s">
        <v>25</v>
      </c>
      <c r="B105" s="554"/>
      <c r="C105" s="555"/>
      <c r="D105" s="555"/>
      <c r="E105" s="555"/>
      <c r="F105" s="555"/>
      <c r="G105" s="555"/>
      <c r="H105" s="554">
        <v>1</v>
      </c>
      <c r="I105" s="555">
        <v>2</v>
      </c>
      <c r="J105" s="555">
        <v>3</v>
      </c>
      <c r="K105" s="555">
        <v>4</v>
      </c>
      <c r="L105" s="555">
        <v>5</v>
      </c>
      <c r="M105" s="555">
        <v>6</v>
      </c>
      <c r="N105" s="555">
        <v>7</v>
      </c>
      <c r="O105" s="555">
        <v>8</v>
      </c>
      <c r="P105" s="555">
        <v>9</v>
      </c>
      <c r="Q105" s="555"/>
      <c r="R105" s="555"/>
      <c r="S105" s="555"/>
      <c r="T105" s="555">
        <v>1</v>
      </c>
      <c r="U105" s="555">
        <v>2</v>
      </c>
      <c r="V105" s="555">
        <v>3</v>
      </c>
      <c r="W105" s="555">
        <v>4</v>
      </c>
      <c r="X105" s="555">
        <v>5</v>
      </c>
      <c r="Y105" s="555">
        <v>6</v>
      </c>
      <c r="Z105" s="555">
        <v>7</v>
      </c>
      <c r="AA105" s="555">
        <v>8</v>
      </c>
      <c r="AB105" s="555">
        <v>9</v>
      </c>
      <c r="AC105" s="555">
        <v>10</v>
      </c>
      <c r="AD105" s="555">
        <v>11</v>
      </c>
      <c r="AE105" s="555">
        <v>12</v>
      </c>
      <c r="AF105" s="555">
        <v>13</v>
      </c>
      <c r="AG105" s="555">
        <v>14</v>
      </c>
      <c r="AH105" s="555">
        <v>15</v>
      </c>
      <c r="AI105" s="555">
        <v>16</v>
      </c>
      <c r="AJ105" s="555">
        <v>17</v>
      </c>
      <c r="AK105" s="555">
        <v>18</v>
      </c>
      <c r="AL105" s="555">
        <v>19</v>
      </c>
      <c r="AM105" s="555">
        <v>20</v>
      </c>
      <c r="AN105" s="555">
        <v>21</v>
      </c>
      <c r="AO105" s="555">
        <v>22</v>
      </c>
      <c r="AP105" s="555">
        <v>23</v>
      </c>
      <c r="AQ105" s="555">
        <v>24</v>
      </c>
      <c r="AR105" s="555">
        <v>25</v>
      </c>
      <c r="AS105" s="555">
        <v>26</v>
      </c>
      <c r="AT105" s="555"/>
      <c r="AU105" s="555"/>
      <c r="AV105" s="555"/>
      <c r="AW105" s="555"/>
      <c r="AX105" s="555"/>
      <c r="AY105" s="555"/>
      <c r="AZ105" s="555"/>
      <c r="BA105" s="555"/>
      <c r="BB105" s="555"/>
      <c r="BC105" s="555"/>
      <c r="BD105" s="555"/>
      <c r="BE105" s="555"/>
      <c r="BF105" s="555"/>
      <c r="BG105" s="556"/>
      <c r="BH105" s="557"/>
      <c r="BI105" s="557"/>
      <c r="BJ105" s="557"/>
      <c r="BK105" s="557"/>
      <c r="BL105" s="557"/>
      <c r="BM105" s="557"/>
      <c r="BN105" s="558"/>
    </row>
    <row r="106" spans="1:66" s="378" customFormat="1" ht="34.799999999999997" thickTop="1" thickBot="1">
      <c r="A106" s="531" t="s">
        <v>26</v>
      </c>
      <c r="B106" s="532"/>
      <c r="C106" s="532"/>
      <c r="D106" s="532"/>
      <c r="E106" s="532"/>
      <c r="F106" s="532"/>
      <c r="G106" s="532"/>
      <c r="H106" s="532"/>
      <c r="I106" s="532"/>
      <c r="J106" s="532"/>
      <c r="K106" s="532"/>
      <c r="L106" s="532"/>
      <c r="M106" s="532"/>
      <c r="N106" s="532"/>
      <c r="O106" s="532"/>
      <c r="P106" s="532"/>
      <c r="Q106" s="532"/>
      <c r="R106" s="532"/>
      <c r="S106" s="532"/>
      <c r="T106" s="532"/>
      <c r="U106" s="532"/>
      <c r="V106" s="532"/>
      <c r="W106" s="532"/>
      <c r="X106" s="532"/>
      <c r="Y106" s="532"/>
      <c r="Z106" s="532"/>
      <c r="AA106" s="532"/>
      <c r="AB106" s="532"/>
      <c r="AC106" s="532"/>
      <c r="AD106" s="532"/>
      <c r="AE106" s="532"/>
      <c r="AF106" s="532"/>
      <c r="AG106" s="532"/>
      <c r="AH106" s="532"/>
      <c r="AI106" s="532"/>
      <c r="AJ106" s="532"/>
      <c r="AK106" s="532"/>
      <c r="AL106" s="532"/>
      <c r="AM106" s="532"/>
      <c r="AN106" s="24"/>
      <c r="AO106" s="532"/>
      <c r="AP106" s="532"/>
      <c r="AQ106" s="532"/>
      <c r="AR106" s="532"/>
      <c r="AS106" s="532"/>
      <c r="AT106" s="532"/>
      <c r="AU106" s="532"/>
      <c r="AV106" s="532"/>
      <c r="AW106" s="532"/>
      <c r="AX106" s="532"/>
      <c r="AY106" s="532"/>
      <c r="AZ106" s="532"/>
      <c r="BA106" s="532"/>
      <c r="BB106" s="532"/>
      <c r="BC106" s="532"/>
      <c r="BD106" s="532"/>
      <c r="BE106" s="532"/>
      <c r="BF106" s="532"/>
      <c r="BG106" s="532"/>
      <c r="BH106" s="532"/>
      <c r="BI106" s="532"/>
      <c r="BJ106" s="532"/>
      <c r="BK106" s="532"/>
      <c r="BL106" s="532"/>
      <c r="BM106" s="532"/>
      <c r="BN106" s="559"/>
    </row>
    <row r="107" spans="1:66" s="378" customFormat="1">
      <c r="A107" s="560" t="s">
        <v>31</v>
      </c>
      <c r="B107" s="535" t="s">
        <v>28</v>
      </c>
      <c r="C107" s="375" t="s">
        <v>28</v>
      </c>
      <c r="D107" s="375" t="s">
        <v>28</v>
      </c>
      <c r="E107" s="375" t="s">
        <v>28</v>
      </c>
      <c r="F107" s="375" t="s">
        <v>28</v>
      </c>
      <c r="G107" s="375" t="s">
        <v>28</v>
      </c>
      <c r="H107" s="375"/>
      <c r="I107" s="375"/>
      <c r="J107" s="376"/>
      <c r="K107" s="376" t="s">
        <v>62</v>
      </c>
      <c r="L107" s="376"/>
      <c r="M107" s="376"/>
      <c r="N107" s="376"/>
      <c r="O107" s="376"/>
      <c r="P107" s="376"/>
      <c r="Q107" s="375" t="s">
        <v>29</v>
      </c>
      <c r="R107" s="375" t="s">
        <v>29</v>
      </c>
      <c r="S107" s="375" t="s">
        <v>29</v>
      </c>
      <c r="T107" s="375"/>
      <c r="U107" s="375"/>
      <c r="V107" s="375"/>
      <c r="W107" s="375"/>
      <c r="X107" s="375"/>
      <c r="Y107" s="714"/>
      <c r="Z107" s="714"/>
      <c r="AA107" s="714"/>
      <c r="AB107" s="714"/>
      <c r="AC107" s="714"/>
      <c r="AD107" s="714" t="s">
        <v>62</v>
      </c>
      <c r="AE107" s="714"/>
      <c r="AF107" s="714"/>
      <c r="AG107" s="376"/>
      <c r="AH107" s="376"/>
      <c r="AI107" s="376"/>
      <c r="AJ107" s="376"/>
      <c r="AK107" s="376"/>
      <c r="AL107" s="376"/>
      <c r="AM107" s="376"/>
      <c r="AN107" s="376"/>
      <c r="AO107" s="376"/>
      <c r="AP107" s="376"/>
      <c r="AQ107" s="376"/>
      <c r="AR107" s="376"/>
      <c r="AS107" s="376"/>
      <c r="AT107" s="375" t="s">
        <v>29</v>
      </c>
      <c r="AU107" s="375" t="s">
        <v>29</v>
      </c>
      <c r="AV107" s="375" t="s">
        <v>29</v>
      </c>
      <c r="AW107" s="375" t="s">
        <v>30</v>
      </c>
      <c r="AX107" s="375" t="s">
        <v>30</v>
      </c>
      <c r="AY107" s="375" t="s">
        <v>30</v>
      </c>
      <c r="AZ107" s="375" t="s">
        <v>30</v>
      </c>
      <c r="BA107" s="375" t="s">
        <v>30</v>
      </c>
      <c r="BB107" s="375" t="s">
        <v>30</v>
      </c>
      <c r="BC107" s="375" t="s">
        <v>30</v>
      </c>
      <c r="BD107" s="375" t="s">
        <v>30</v>
      </c>
      <c r="BE107" s="375" t="s">
        <v>30</v>
      </c>
      <c r="BF107" s="536" t="s">
        <v>30</v>
      </c>
      <c r="BG107" s="537">
        <f>9-1+26-1</f>
        <v>33</v>
      </c>
      <c r="BH107" s="376">
        <f>3+3</f>
        <v>6</v>
      </c>
      <c r="BI107" s="376">
        <v>2</v>
      </c>
      <c r="BJ107" s="376"/>
      <c r="BK107" s="376"/>
      <c r="BL107" s="376"/>
      <c r="BM107" s="377">
        <v>10</v>
      </c>
      <c r="BN107" s="715">
        <f>SUM(BG107:BM107)</f>
        <v>51</v>
      </c>
    </row>
    <row r="108" spans="1:66" s="378" customFormat="1">
      <c r="A108" s="654" t="s">
        <v>33</v>
      </c>
      <c r="B108" s="540" t="s">
        <v>28</v>
      </c>
      <c r="C108" s="526" t="s">
        <v>28</v>
      </c>
      <c r="D108" s="526" t="s">
        <v>28</v>
      </c>
      <c r="E108" s="526" t="s">
        <v>28</v>
      </c>
      <c r="F108" s="526" t="s">
        <v>28</v>
      </c>
      <c r="G108" s="526" t="s">
        <v>28</v>
      </c>
      <c r="H108" s="526"/>
      <c r="I108" s="526"/>
      <c r="J108" s="527"/>
      <c r="K108" s="527" t="s">
        <v>62</v>
      </c>
      <c r="L108" s="527"/>
      <c r="M108" s="527"/>
      <c r="N108" s="527"/>
      <c r="O108" s="527"/>
      <c r="P108" s="527"/>
      <c r="Q108" s="526" t="s">
        <v>29</v>
      </c>
      <c r="R108" s="526" t="s">
        <v>29</v>
      </c>
      <c r="S108" s="526" t="s">
        <v>29</v>
      </c>
      <c r="T108" s="526"/>
      <c r="U108" s="526"/>
      <c r="V108" s="526"/>
      <c r="W108" s="526"/>
      <c r="X108" s="526"/>
      <c r="Y108" s="568"/>
      <c r="Z108" s="568"/>
      <c r="AA108" s="568"/>
      <c r="AB108" s="568"/>
      <c r="AC108" s="568"/>
      <c r="AD108" s="568" t="s">
        <v>62</v>
      </c>
      <c r="AE108" s="568"/>
      <c r="AF108" s="568"/>
      <c r="AG108" s="527"/>
      <c r="AH108" s="527"/>
      <c r="AI108" s="527"/>
      <c r="AJ108" s="527"/>
      <c r="AK108" s="527"/>
      <c r="AL108" s="527"/>
      <c r="AM108" s="527"/>
      <c r="AN108" s="527"/>
      <c r="AO108" s="527"/>
      <c r="AP108" s="527"/>
      <c r="AQ108" s="527"/>
      <c r="AR108" s="527"/>
      <c r="AS108" s="527"/>
      <c r="AT108" s="526" t="s">
        <v>29</v>
      </c>
      <c r="AU108" s="526" t="s">
        <v>29</v>
      </c>
      <c r="AV108" s="526" t="s">
        <v>29</v>
      </c>
      <c r="AW108" s="526" t="s">
        <v>30</v>
      </c>
      <c r="AX108" s="526" t="s">
        <v>30</v>
      </c>
      <c r="AY108" s="526" t="s">
        <v>30</v>
      </c>
      <c r="AZ108" s="526" t="s">
        <v>30</v>
      </c>
      <c r="BA108" s="526" t="s">
        <v>30</v>
      </c>
      <c r="BB108" s="526" t="s">
        <v>30</v>
      </c>
      <c r="BC108" s="526" t="s">
        <v>30</v>
      </c>
      <c r="BD108" s="526" t="s">
        <v>30</v>
      </c>
      <c r="BE108" s="526" t="s">
        <v>30</v>
      </c>
      <c r="BF108" s="541" t="s">
        <v>30</v>
      </c>
      <c r="BG108" s="542">
        <f>9-1+26-1</f>
        <v>33</v>
      </c>
      <c r="BH108" s="527">
        <f>3+3</f>
        <v>6</v>
      </c>
      <c r="BI108" s="527">
        <v>2</v>
      </c>
      <c r="BJ108" s="527"/>
      <c r="BK108" s="527"/>
      <c r="BL108" s="527"/>
      <c r="BM108" s="543">
        <v>10</v>
      </c>
      <c r="BN108" s="544">
        <f>SUM(BG108:BM108)</f>
        <v>51</v>
      </c>
    </row>
    <row r="109" spans="1:66" s="378" customFormat="1" ht="34.200000000000003" thickBot="1">
      <c r="A109" s="552" t="s">
        <v>34</v>
      </c>
      <c r="B109" s="545" t="s">
        <v>28</v>
      </c>
      <c r="C109" s="546" t="s">
        <v>28</v>
      </c>
      <c r="D109" s="546" t="s">
        <v>28</v>
      </c>
      <c r="E109" s="546" t="s">
        <v>28</v>
      </c>
      <c r="F109" s="546" t="s">
        <v>28</v>
      </c>
      <c r="G109" s="546" t="s">
        <v>28</v>
      </c>
      <c r="H109" s="546"/>
      <c r="I109" s="546"/>
      <c r="J109" s="547"/>
      <c r="K109" s="547" t="s">
        <v>62</v>
      </c>
      <c r="L109" s="547"/>
      <c r="M109" s="547"/>
      <c r="N109" s="547"/>
      <c r="O109" s="547"/>
      <c r="P109" s="547"/>
      <c r="Q109" s="546" t="s">
        <v>29</v>
      </c>
      <c r="R109" s="546" t="s">
        <v>29</v>
      </c>
      <c r="S109" s="546" t="s">
        <v>29</v>
      </c>
      <c r="T109" s="546"/>
      <c r="U109" s="546"/>
      <c r="V109" s="546"/>
      <c r="W109" s="546"/>
      <c r="X109" s="546"/>
      <c r="Y109" s="621"/>
      <c r="Z109" s="621"/>
      <c r="AA109" s="621"/>
      <c r="AB109" s="621"/>
      <c r="AC109" s="621"/>
      <c r="AD109" s="621" t="s">
        <v>62</v>
      </c>
      <c r="AE109" s="621"/>
      <c r="AF109" s="621"/>
      <c r="AG109" s="547"/>
      <c r="AH109" s="547"/>
      <c r="AI109" s="547"/>
      <c r="AJ109" s="547"/>
      <c r="AK109" s="547"/>
      <c r="AL109" s="547"/>
      <c r="AM109" s="547"/>
      <c r="AN109" s="547"/>
      <c r="AO109" s="547"/>
      <c r="AP109" s="547"/>
      <c r="AQ109" s="547"/>
      <c r="AR109" s="547"/>
      <c r="AS109" s="547"/>
      <c r="AT109" s="546" t="s">
        <v>29</v>
      </c>
      <c r="AU109" s="546" t="s">
        <v>29</v>
      </c>
      <c r="AV109" s="546" t="s">
        <v>29</v>
      </c>
      <c r="AW109" s="546" t="s">
        <v>30</v>
      </c>
      <c r="AX109" s="546" t="s">
        <v>30</v>
      </c>
      <c r="AY109" s="546" t="s">
        <v>30</v>
      </c>
      <c r="AZ109" s="546" t="s">
        <v>30</v>
      </c>
      <c r="BA109" s="546" t="s">
        <v>30</v>
      </c>
      <c r="BB109" s="546" t="s">
        <v>30</v>
      </c>
      <c r="BC109" s="546" t="s">
        <v>30</v>
      </c>
      <c r="BD109" s="546" t="s">
        <v>30</v>
      </c>
      <c r="BE109" s="546" t="s">
        <v>30</v>
      </c>
      <c r="BF109" s="548" t="s">
        <v>30</v>
      </c>
      <c r="BG109" s="549">
        <f>9-1+26-1</f>
        <v>33</v>
      </c>
      <c r="BH109" s="547">
        <f>3+3</f>
        <v>6</v>
      </c>
      <c r="BI109" s="547">
        <v>2</v>
      </c>
      <c r="BJ109" s="547"/>
      <c r="BK109" s="547"/>
      <c r="BL109" s="547"/>
      <c r="BM109" s="550">
        <v>10</v>
      </c>
      <c r="BN109" s="544">
        <f>SUM(BG109:BM109)</f>
        <v>51</v>
      </c>
    </row>
    <row r="110" spans="1:66" s="378" customFormat="1" ht="42" customHeight="1" thickBot="1">
      <c r="A110" s="668"/>
      <c r="B110" s="1093" t="s">
        <v>59</v>
      </c>
      <c r="C110" s="1093"/>
      <c r="D110" s="1093"/>
      <c r="E110" s="1093"/>
      <c r="F110" s="1093"/>
      <c r="G110" s="1093"/>
      <c r="H110" s="1093"/>
      <c r="I110" s="1093"/>
      <c r="J110" s="1093"/>
      <c r="K110" s="1093"/>
      <c r="L110" s="1093"/>
      <c r="M110" s="1093"/>
      <c r="N110" s="1093"/>
      <c r="O110" s="1093"/>
      <c r="P110" s="1093"/>
      <c r="Q110" s="1093"/>
      <c r="R110" s="1093"/>
      <c r="S110" s="1093"/>
      <c r="T110" s="1093"/>
      <c r="U110" s="1093"/>
      <c r="V110" s="1093"/>
      <c r="W110" s="1093"/>
      <c r="X110" s="1093"/>
      <c r="Y110" s="1093"/>
      <c r="Z110" s="1093"/>
      <c r="AA110" s="1093"/>
      <c r="AB110" s="1093"/>
      <c r="AC110" s="1093"/>
      <c r="AD110" s="1093"/>
      <c r="AE110" s="1093"/>
      <c r="AF110" s="1093"/>
      <c r="AG110" s="1093"/>
      <c r="AH110" s="1093"/>
      <c r="AI110" s="1093"/>
      <c r="AJ110" s="1093"/>
      <c r="AK110" s="1093"/>
      <c r="AL110" s="1093"/>
      <c r="AM110" s="1093"/>
      <c r="AN110" s="1093"/>
      <c r="AO110" s="1093"/>
      <c r="AP110" s="1093"/>
      <c r="AQ110" s="1093"/>
      <c r="AR110" s="1093"/>
      <c r="AS110" s="1093"/>
      <c r="AT110" s="1093"/>
      <c r="AU110" s="1093"/>
      <c r="AV110" s="1093"/>
      <c r="AW110" s="1093"/>
      <c r="AX110" s="1093"/>
      <c r="AY110" s="1093"/>
      <c r="AZ110" s="1093"/>
      <c r="BA110" s="1093"/>
      <c r="BB110" s="1093"/>
      <c r="BC110" s="1093"/>
      <c r="BD110" s="1093"/>
      <c r="BE110" s="1093"/>
      <c r="BF110" s="1093"/>
      <c r="BG110" s="1093"/>
      <c r="BH110" s="1093"/>
      <c r="BI110" s="1093"/>
      <c r="BJ110" s="1093"/>
      <c r="BK110" s="1093"/>
      <c r="BL110" s="1093"/>
      <c r="BM110" s="1093"/>
      <c r="BN110" s="1103"/>
    </row>
    <row r="111" spans="1:66" s="378" customFormat="1" ht="65.400000000000006" thickBot="1">
      <c r="A111" s="553" t="s">
        <v>25</v>
      </c>
      <c r="B111" s="554"/>
      <c r="C111" s="555"/>
      <c r="D111" s="555">
        <v>1</v>
      </c>
      <c r="E111" s="555">
        <v>2</v>
      </c>
      <c r="F111" s="555">
        <v>3</v>
      </c>
      <c r="G111" s="555">
        <v>4</v>
      </c>
      <c r="H111" s="555">
        <v>5</v>
      </c>
      <c r="I111" s="555">
        <v>6</v>
      </c>
      <c r="J111" s="555"/>
      <c r="K111" s="555"/>
      <c r="L111" s="555"/>
      <c r="M111" s="555"/>
      <c r="N111" s="555"/>
      <c r="O111" s="555"/>
      <c r="P111" s="555"/>
      <c r="Q111" s="555"/>
      <c r="R111" s="555"/>
      <c r="S111" s="555"/>
      <c r="T111" s="555"/>
      <c r="U111" s="555"/>
      <c r="V111" s="555"/>
      <c r="W111" s="555"/>
      <c r="X111" s="555"/>
      <c r="Y111" s="555"/>
      <c r="Z111" s="555"/>
      <c r="AA111" s="555"/>
      <c r="AB111" s="555"/>
      <c r="AC111" s="555"/>
      <c r="AD111" s="555"/>
      <c r="AE111" s="555"/>
      <c r="AF111" s="555"/>
      <c r="AG111" s="555"/>
      <c r="AH111" s="555"/>
      <c r="AI111" s="555"/>
      <c r="AJ111" s="555"/>
      <c r="AK111" s="555"/>
      <c r="AL111" s="555"/>
      <c r="AM111" s="555"/>
      <c r="AN111" s="555"/>
      <c r="AO111" s="555"/>
      <c r="AP111" s="555"/>
      <c r="AQ111" s="555"/>
      <c r="AR111" s="555"/>
      <c r="AS111" s="555"/>
      <c r="AT111" s="555"/>
      <c r="AU111" s="555"/>
      <c r="AV111" s="555"/>
      <c r="AW111" s="555"/>
      <c r="AX111" s="555"/>
      <c r="AY111" s="555"/>
      <c r="AZ111" s="555"/>
      <c r="BA111" s="555"/>
      <c r="BB111" s="555"/>
      <c r="BC111" s="555"/>
      <c r="BD111" s="555"/>
      <c r="BE111" s="555"/>
      <c r="BF111" s="555"/>
      <c r="BG111" s="556"/>
      <c r="BH111" s="557"/>
      <c r="BI111" s="557"/>
      <c r="BJ111" s="557"/>
      <c r="BK111" s="557"/>
      <c r="BL111" s="557"/>
      <c r="BM111" s="557"/>
      <c r="BN111" s="558"/>
    </row>
    <row r="112" spans="1:66" s="378" customFormat="1" ht="34.799999999999997" thickTop="1" thickBot="1">
      <c r="A112" s="531" t="s">
        <v>26</v>
      </c>
      <c r="B112" s="532"/>
      <c r="C112" s="532"/>
      <c r="D112" s="532"/>
      <c r="E112" s="532"/>
      <c r="F112" s="532"/>
      <c r="G112" s="532"/>
      <c r="H112" s="532"/>
      <c r="I112" s="532"/>
      <c r="J112" s="532"/>
      <c r="K112" s="532"/>
      <c r="L112" s="532"/>
      <c r="M112" s="532"/>
      <c r="N112" s="532"/>
      <c r="O112" s="532"/>
      <c r="P112" s="532"/>
      <c r="Q112" s="532"/>
      <c r="R112" s="532"/>
      <c r="S112" s="532"/>
      <c r="T112" s="532"/>
      <c r="U112" s="532"/>
      <c r="V112" s="532"/>
      <c r="W112" s="532"/>
      <c r="X112" s="532"/>
      <c r="Y112" s="532"/>
      <c r="Z112" s="532"/>
      <c r="AA112" s="532"/>
      <c r="AB112" s="532"/>
      <c r="AC112" s="532"/>
      <c r="AD112" s="532"/>
      <c r="AE112" s="532"/>
      <c r="AF112" s="532"/>
      <c r="AG112" s="532"/>
      <c r="AH112" s="532"/>
      <c r="AI112" s="532"/>
      <c r="AJ112" s="532"/>
      <c r="AK112" s="532"/>
      <c r="AL112" s="532"/>
      <c r="AM112" s="532"/>
      <c r="AN112" s="24"/>
      <c r="AO112" s="532"/>
      <c r="AP112" s="532"/>
      <c r="AQ112" s="532"/>
      <c r="AR112" s="532"/>
      <c r="AS112" s="532"/>
      <c r="AT112" s="532"/>
      <c r="AU112" s="532"/>
      <c r="AV112" s="532"/>
      <c r="AW112" s="532"/>
      <c r="AX112" s="532"/>
      <c r="AY112" s="532"/>
      <c r="AZ112" s="532"/>
      <c r="BA112" s="532"/>
      <c r="BB112" s="532"/>
      <c r="BC112" s="532"/>
      <c r="BD112" s="532"/>
      <c r="BE112" s="532"/>
      <c r="BF112" s="532"/>
      <c r="BG112" s="532"/>
      <c r="BH112" s="532"/>
      <c r="BI112" s="532"/>
      <c r="BJ112" s="532"/>
      <c r="BK112" s="532"/>
      <c r="BL112" s="532"/>
      <c r="BM112" s="532"/>
      <c r="BN112" s="533"/>
    </row>
    <row r="113" spans="1:66" s="378" customFormat="1">
      <c r="A113" s="560" t="s">
        <v>31</v>
      </c>
      <c r="B113" s="535" t="s">
        <v>28</v>
      </c>
      <c r="C113" s="375" t="s">
        <v>28</v>
      </c>
      <c r="D113" s="375"/>
      <c r="E113" s="375"/>
      <c r="F113" s="376" t="s">
        <v>62</v>
      </c>
      <c r="G113" s="375"/>
      <c r="H113" s="375"/>
      <c r="I113" s="375"/>
      <c r="J113" s="375" t="s">
        <v>29</v>
      </c>
      <c r="K113" s="375" t="s">
        <v>29</v>
      </c>
      <c r="L113" s="669" t="s">
        <v>55</v>
      </c>
      <c r="M113" s="669" t="s">
        <v>55</v>
      </c>
      <c r="N113" s="669" t="s">
        <v>55</v>
      </c>
      <c r="O113" s="669" t="s">
        <v>55</v>
      </c>
      <c r="P113" s="669" t="s">
        <v>55</v>
      </c>
      <c r="Q113" s="669" t="s">
        <v>55</v>
      </c>
      <c r="R113" s="669" t="s">
        <v>55</v>
      </c>
      <c r="S113" s="669" t="s">
        <v>56</v>
      </c>
      <c r="T113" s="669"/>
      <c r="U113" s="669"/>
      <c r="V113" s="669"/>
      <c r="W113" s="669"/>
      <c r="X113" s="669"/>
      <c r="Y113" s="669"/>
      <c r="Z113" s="669"/>
      <c r="AA113" s="669"/>
      <c r="AB113" s="802"/>
      <c r="AC113" s="669"/>
      <c r="AD113" s="669"/>
      <c r="AE113" s="669"/>
      <c r="AF113" s="669"/>
      <c r="AG113" s="669"/>
      <c r="AH113" s="669"/>
      <c r="AI113" s="669"/>
      <c r="AJ113" s="669"/>
      <c r="AK113" s="669"/>
      <c r="AL113" s="669"/>
      <c r="AM113" s="669"/>
      <c r="AN113" s="669"/>
      <c r="AO113" s="669"/>
      <c r="AP113" s="669"/>
      <c r="AQ113" s="669"/>
      <c r="AR113" s="669"/>
      <c r="AS113" s="669"/>
      <c r="AT113" s="669"/>
      <c r="AU113" s="669"/>
      <c r="AV113" s="669"/>
      <c r="AW113" s="669"/>
      <c r="AX113" s="669"/>
      <c r="AY113" s="669"/>
      <c r="AZ113" s="669"/>
      <c r="BA113" s="669"/>
      <c r="BB113" s="669"/>
      <c r="BC113" s="669"/>
      <c r="BD113" s="669"/>
      <c r="BE113" s="669"/>
      <c r="BF113" s="670"/>
      <c r="BG113" s="803">
        <f>6-1</f>
        <v>5</v>
      </c>
      <c r="BH113" s="669">
        <v>2</v>
      </c>
      <c r="BI113" s="669">
        <v>1</v>
      </c>
      <c r="BJ113" s="669"/>
      <c r="BK113" s="669">
        <v>7</v>
      </c>
      <c r="BL113" s="669">
        <v>1</v>
      </c>
      <c r="BM113" s="730"/>
      <c r="BN113" s="671">
        <f>SUM(BG113:BM113)</f>
        <v>16</v>
      </c>
    </row>
    <row r="114" spans="1:66" s="378" customFormat="1">
      <c r="A114" s="654" t="s">
        <v>33</v>
      </c>
      <c r="B114" s="540" t="s">
        <v>28</v>
      </c>
      <c r="C114" s="526" t="s">
        <v>28</v>
      </c>
      <c r="D114" s="526"/>
      <c r="E114" s="526"/>
      <c r="F114" s="527" t="s">
        <v>62</v>
      </c>
      <c r="G114" s="526"/>
      <c r="H114" s="526"/>
      <c r="I114" s="526"/>
      <c r="J114" s="526" t="s">
        <v>29</v>
      </c>
      <c r="K114" s="526" t="s">
        <v>29</v>
      </c>
      <c r="L114" s="672" t="s">
        <v>55</v>
      </c>
      <c r="M114" s="672" t="s">
        <v>55</v>
      </c>
      <c r="N114" s="672" t="s">
        <v>55</v>
      </c>
      <c r="O114" s="672" t="s">
        <v>55</v>
      </c>
      <c r="P114" s="672" t="s">
        <v>55</v>
      </c>
      <c r="Q114" s="672" t="s">
        <v>55</v>
      </c>
      <c r="R114" s="672" t="s">
        <v>55</v>
      </c>
      <c r="S114" s="672" t="s">
        <v>56</v>
      </c>
      <c r="T114" s="672"/>
      <c r="U114" s="672"/>
      <c r="V114" s="672"/>
      <c r="W114" s="672"/>
      <c r="X114" s="672"/>
      <c r="Y114" s="672"/>
      <c r="Z114" s="672"/>
      <c r="AA114" s="672"/>
      <c r="AB114" s="804"/>
      <c r="AC114" s="672"/>
      <c r="AD114" s="672"/>
      <c r="AE114" s="672"/>
      <c r="AF114" s="672"/>
      <c r="AG114" s="672"/>
      <c r="AH114" s="672"/>
      <c r="AI114" s="672"/>
      <c r="AJ114" s="672"/>
      <c r="AK114" s="672"/>
      <c r="AL114" s="672"/>
      <c r="AM114" s="672"/>
      <c r="AN114" s="672"/>
      <c r="AO114" s="672"/>
      <c r="AP114" s="672"/>
      <c r="AQ114" s="672"/>
      <c r="AR114" s="672"/>
      <c r="AS114" s="672"/>
      <c r="AT114" s="672"/>
      <c r="AU114" s="672"/>
      <c r="AV114" s="672"/>
      <c r="AW114" s="672"/>
      <c r="AX114" s="672"/>
      <c r="AY114" s="672"/>
      <c r="AZ114" s="672"/>
      <c r="BA114" s="672"/>
      <c r="BB114" s="672"/>
      <c r="BC114" s="672"/>
      <c r="BD114" s="672"/>
      <c r="BE114" s="672"/>
      <c r="BF114" s="673"/>
      <c r="BG114" s="805">
        <f>6-1</f>
        <v>5</v>
      </c>
      <c r="BH114" s="672">
        <v>2</v>
      </c>
      <c r="BI114" s="672">
        <v>1</v>
      </c>
      <c r="BJ114" s="672"/>
      <c r="BK114" s="672">
        <v>7</v>
      </c>
      <c r="BL114" s="672">
        <v>1</v>
      </c>
      <c r="BM114" s="806"/>
      <c r="BN114" s="674">
        <f>SUM(BG114:BM114)</f>
        <v>16</v>
      </c>
    </row>
    <row r="115" spans="1:66" s="378" customFormat="1" ht="34.200000000000003" thickBot="1">
      <c r="A115" s="552" t="s">
        <v>34</v>
      </c>
      <c r="B115" s="545" t="s">
        <v>28</v>
      </c>
      <c r="C115" s="546" t="s">
        <v>28</v>
      </c>
      <c r="D115" s="546"/>
      <c r="E115" s="546"/>
      <c r="F115" s="547" t="s">
        <v>62</v>
      </c>
      <c r="G115" s="546"/>
      <c r="H115" s="546"/>
      <c r="I115" s="546"/>
      <c r="J115" s="546" t="s">
        <v>29</v>
      </c>
      <c r="K115" s="546" t="s">
        <v>29</v>
      </c>
      <c r="L115" s="675" t="s">
        <v>55</v>
      </c>
      <c r="M115" s="675" t="s">
        <v>55</v>
      </c>
      <c r="N115" s="675" t="s">
        <v>55</v>
      </c>
      <c r="O115" s="675" t="s">
        <v>55</v>
      </c>
      <c r="P115" s="675" t="s">
        <v>55</v>
      </c>
      <c r="Q115" s="675" t="s">
        <v>55</v>
      </c>
      <c r="R115" s="675" t="s">
        <v>55</v>
      </c>
      <c r="S115" s="675" t="s">
        <v>56</v>
      </c>
      <c r="T115" s="675"/>
      <c r="U115" s="675"/>
      <c r="V115" s="675"/>
      <c r="W115" s="675"/>
      <c r="X115" s="675"/>
      <c r="Y115" s="675"/>
      <c r="Z115" s="675"/>
      <c r="AA115" s="675"/>
      <c r="AB115" s="807"/>
      <c r="AC115" s="675"/>
      <c r="AD115" s="675"/>
      <c r="AE115" s="675"/>
      <c r="AF115" s="675"/>
      <c r="AG115" s="675"/>
      <c r="AH115" s="675"/>
      <c r="AI115" s="675"/>
      <c r="AJ115" s="675"/>
      <c r="AK115" s="675"/>
      <c r="AL115" s="675"/>
      <c r="AM115" s="675"/>
      <c r="AN115" s="675"/>
      <c r="AO115" s="675"/>
      <c r="AP115" s="675"/>
      <c r="AQ115" s="675"/>
      <c r="AR115" s="675"/>
      <c r="AS115" s="675"/>
      <c r="AT115" s="675"/>
      <c r="AU115" s="675"/>
      <c r="AV115" s="675"/>
      <c r="AW115" s="675"/>
      <c r="AX115" s="675"/>
      <c r="AY115" s="675"/>
      <c r="AZ115" s="675"/>
      <c r="BA115" s="675"/>
      <c r="BB115" s="675"/>
      <c r="BC115" s="675"/>
      <c r="BD115" s="675"/>
      <c r="BE115" s="675"/>
      <c r="BF115" s="676"/>
      <c r="BG115" s="808">
        <f>6-1</f>
        <v>5</v>
      </c>
      <c r="BH115" s="675">
        <v>2</v>
      </c>
      <c r="BI115" s="675">
        <v>1</v>
      </c>
      <c r="BJ115" s="675"/>
      <c r="BK115" s="675">
        <v>7</v>
      </c>
      <c r="BL115" s="675">
        <v>1</v>
      </c>
      <c r="BM115" s="809"/>
      <c r="BN115" s="677">
        <f>SUM(BG115:BM115)</f>
        <v>16</v>
      </c>
    </row>
    <row r="116" spans="1:66">
      <c r="A116" s="65"/>
      <c r="B116" s="66"/>
      <c r="C116" s="66"/>
      <c r="D116" s="66"/>
      <c r="E116" s="66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8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9"/>
      <c r="AU116" s="69"/>
      <c r="AV116" s="69"/>
      <c r="AW116" s="70"/>
      <c r="AX116" s="70"/>
      <c r="AY116" s="70"/>
      <c r="AZ116" s="70"/>
      <c r="BA116" s="70"/>
      <c r="BB116" s="70"/>
      <c r="BC116" s="70"/>
      <c r="BD116" s="70"/>
      <c r="BE116" s="67"/>
      <c r="BF116" s="67"/>
      <c r="BG116" s="69"/>
      <c r="BH116" s="69"/>
      <c r="BI116" s="69"/>
      <c r="BJ116" s="69"/>
      <c r="BK116" s="69"/>
      <c r="BL116" s="69"/>
      <c r="BM116" s="69"/>
      <c r="BN116" s="71"/>
    </row>
    <row r="117" spans="1:66">
      <c r="A117" s="19"/>
      <c r="B117" s="47"/>
      <c r="C117" s="47"/>
      <c r="D117" s="47"/>
      <c r="E117" s="47"/>
      <c r="F117" s="39"/>
      <c r="G117" s="72" t="s">
        <v>63</v>
      </c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73" t="s">
        <v>29</v>
      </c>
      <c r="S117" s="47" t="s">
        <v>64</v>
      </c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5"/>
      <c r="AG117" s="45"/>
      <c r="AH117" s="45"/>
      <c r="AI117" s="45"/>
      <c r="AK117" s="35" t="s">
        <v>55</v>
      </c>
      <c r="AL117" s="47" t="s">
        <v>65</v>
      </c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45"/>
      <c r="BB117" s="45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5"/>
    </row>
    <row r="118" spans="1:66">
      <c r="A118" s="19"/>
      <c r="B118" s="47"/>
      <c r="C118" s="47"/>
      <c r="D118" s="47"/>
      <c r="E118" s="47"/>
      <c r="F118" s="40" t="s">
        <v>66</v>
      </c>
      <c r="G118" s="76" t="s">
        <v>67</v>
      </c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77" t="str">
        <f>"="</f>
        <v>=</v>
      </c>
      <c r="S118" s="47" t="s">
        <v>68</v>
      </c>
      <c r="T118" s="74"/>
      <c r="U118" s="74"/>
      <c r="V118" s="74"/>
      <c r="W118" s="47"/>
      <c r="X118" s="47"/>
      <c r="Y118" s="47"/>
      <c r="Z118" s="47"/>
      <c r="AA118" s="47"/>
      <c r="AB118" s="47"/>
      <c r="AC118" s="47"/>
      <c r="AD118" s="47"/>
      <c r="AE118" s="47"/>
      <c r="AF118" s="45"/>
      <c r="AG118" s="45"/>
      <c r="AH118" s="45"/>
      <c r="AI118" s="45"/>
      <c r="AK118" s="41" t="s">
        <v>69</v>
      </c>
      <c r="AL118" s="47" t="s">
        <v>70</v>
      </c>
      <c r="AM118" s="74"/>
      <c r="AN118" s="74"/>
      <c r="AO118" s="74"/>
      <c r="AP118" s="74"/>
      <c r="AQ118" s="74"/>
      <c r="AR118" s="47"/>
      <c r="AS118" s="47"/>
      <c r="AT118" s="45"/>
      <c r="AU118" s="45"/>
      <c r="AV118" s="45"/>
      <c r="AW118" s="47"/>
      <c r="AX118" s="47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5"/>
    </row>
    <row r="119" spans="1:66">
      <c r="A119" s="78"/>
      <c r="B119" s="79"/>
      <c r="C119" s="79"/>
      <c r="D119" s="79"/>
      <c r="E119" s="79"/>
      <c r="F119" s="41" t="s">
        <v>62</v>
      </c>
      <c r="G119" s="47" t="s">
        <v>71</v>
      </c>
      <c r="H119" s="47"/>
      <c r="I119" s="47"/>
      <c r="J119" s="47"/>
      <c r="K119" s="47"/>
      <c r="L119" s="47"/>
      <c r="M119" s="47"/>
      <c r="N119" s="47"/>
      <c r="O119" s="74"/>
      <c r="P119" s="74"/>
      <c r="Q119" s="47"/>
      <c r="R119" s="80" t="s">
        <v>54</v>
      </c>
      <c r="S119" s="47" t="s">
        <v>72</v>
      </c>
      <c r="T119" s="47"/>
      <c r="U119" s="47"/>
      <c r="V119" s="47"/>
      <c r="W119" s="47"/>
      <c r="X119" s="47"/>
      <c r="Y119" s="47"/>
      <c r="Z119" s="47"/>
      <c r="AA119" s="47"/>
      <c r="AB119" s="74"/>
      <c r="AC119" s="74"/>
      <c r="AD119" s="47"/>
      <c r="AE119" s="47"/>
      <c r="AF119" s="45"/>
      <c r="AG119" s="45"/>
      <c r="AH119" s="45"/>
      <c r="AI119" s="45"/>
      <c r="AK119" s="41" t="s">
        <v>56</v>
      </c>
      <c r="AL119" s="47" t="s">
        <v>73</v>
      </c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47"/>
      <c r="BN119" s="75"/>
    </row>
    <row r="120" spans="1:66">
      <c r="A120" s="19" t="s">
        <v>74</v>
      </c>
      <c r="B120" s="47"/>
      <c r="C120" s="47"/>
      <c r="D120" s="47"/>
      <c r="E120" s="47"/>
      <c r="F120" s="47" t="s">
        <v>75</v>
      </c>
      <c r="G120" s="74"/>
      <c r="H120" s="47"/>
      <c r="I120" s="47"/>
      <c r="J120" s="47"/>
      <c r="K120" s="47"/>
      <c r="L120" s="47"/>
      <c r="M120" s="47"/>
      <c r="N120" s="47"/>
      <c r="O120" s="74"/>
      <c r="P120" s="74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74"/>
      <c r="AC120" s="74"/>
      <c r="AD120" s="47"/>
      <c r="AE120" s="47"/>
      <c r="AF120" s="47"/>
      <c r="AG120" s="47"/>
      <c r="AH120" s="45"/>
      <c r="AI120" s="45"/>
      <c r="AJ120" s="45"/>
      <c r="AK120" s="45" t="s">
        <v>49</v>
      </c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52"/>
    </row>
    <row r="121" spans="1:66">
      <c r="A121" s="51"/>
      <c r="B121" s="45"/>
      <c r="C121" s="45"/>
      <c r="D121" s="45"/>
      <c r="E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52"/>
    </row>
    <row r="122" spans="1:66">
      <c r="A122" s="51"/>
      <c r="B122" s="45"/>
      <c r="C122" s="45"/>
      <c r="D122" s="45"/>
      <c r="E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7"/>
      <c r="R122" s="47" t="s">
        <v>76</v>
      </c>
      <c r="S122" s="47"/>
      <c r="T122" s="47"/>
      <c r="U122" s="47"/>
      <c r="V122" s="47"/>
      <c r="W122" s="45"/>
      <c r="X122" s="45"/>
      <c r="Y122" s="45"/>
      <c r="Z122" s="45"/>
      <c r="AA122" s="45"/>
      <c r="AB122" s="45"/>
      <c r="AC122" s="45"/>
      <c r="AF122" s="45"/>
      <c r="AG122" s="45"/>
      <c r="AH122" s="45"/>
      <c r="AI122" s="45"/>
      <c r="AJ122" s="45"/>
      <c r="AK122" s="47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52"/>
    </row>
    <row r="123" spans="1:66">
      <c r="A123" s="51"/>
      <c r="B123" s="45"/>
      <c r="C123" s="45"/>
      <c r="D123" s="45"/>
      <c r="E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7"/>
      <c r="R123" s="47"/>
      <c r="S123" s="47"/>
      <c r="T123" s="47"/>
      <c r="U123" s="47"/>
      <c r="V123" s="47"/>
      <c r="W123" s="45"/>
      <c r="X123" s="45"/>
      <c r="Y123" s="45"/>
      <c r="Z123" s="45"/>
      <c r="AA123" s="45"/>
      <c r="AB123" s="45"/>
      <c r="AC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52"/>
    </row>
    <row r="124" spans="1:66">
      <c r="A124" s="51"/>
      <c r="B124" s="45"/>
      <c r="C124" s="45"/>
      <c r="D124" s="45"/>
      <c r="E124" s="45"/>
      <c r="G124" s="45"/>
      <c r="H124" s="45"/>
      <c r="I124" s="45"/>
      <c r="J124" s="45"/>
      <c r="K124" s="45"/>
      <c r="L124" s="45"/>
      <c r="M124" s="45"/>
      <c r="N124" s="45"/>
      <c r="O124" s="45"/>
      <c r="P124" s="47"/>
      <c r="Q124" s="45"/>
      <c r="R124" s="45"/>
      <c r="S124" s="45"/>
      <c r="T124" s="45"/>
      <c r="U124" s="45"/>
      <c r="V124" s="45"/>
      <c r="W124" s="45"/>
      <c r="X124" s="47"/>
      <c r="Y124" s="45"/>
      <c r="Z124" s="45"/>
      <c r="AA124" s="45"/>
      <c r="AB124" s="45"/>
      <c r="AC124" s="45"/>
      <c r="AF124" s="45"/>
      <c r="AG124" s="45"/>
      <c r="AH124" s="45"/>
      <c r="AI124" s="45"/>
      <c r="AJ124" s="45"/>
      <c r="AK124" s="47"/>
      <c r="AL124" s="45"/>
      <c r="AM124" s="45"/>
      <c r="AN124" s="45"/>
      <c r="AO124" s="45"/>
      <c r="AP124" s="45"/>
      <c r="AQ124" s="45"/>
      <c r="AR124" s="45"/>
      <c r="AS124" s="81" t="s">
        <v>77</v>
      </c>
      <c r="AT124" s="82"/>
      <c r="AU124" s="82"/>
      <c r="AV124" s="82"/>
      <c r="AW124" s="82"/>
      <c r="AX124" s="82"/>
      <c r="AY124" s="82"/>
      <c r="AZ124" s="82"/>
      <c r="BA124" s="82"/>
      <c r="BB124" s="82"/>
      <c r="BC124" s="82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52"/>
    </row>
    <row r="125" spans="1:66">
      <c r="A125" s="51"/>
      <c r="B125" s="45"/>
      <c r="C125" s="45"/>
      <c r="D125" s="45"/>
      <c r="E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7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82"/>
      <c r="AT125" s="82"/>
      <c r="AU125" s="82"/>
      <c r="AV125" s="82"/>
      <c r="AW125" s="82"/>
      <c r="AX125" s="82"/>
      <c r="AY125" s="82"/>
      <c r="AZ125" s="82"/>
      <c r="BA125" s="82"/>
      <c r="BB125" s="82"/>
      <c r="BC125" s="82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52"/>
    </row>
    <row r="126" spans="1:66">
      <c r="A126" s="51"/>
      <c r="B126" s="45"/>
      <c r="C126" s="45"/>
      <c r="D126" s="45"/>
      <c r="E126" s="45"/>
      <c r="G126" s="45"/>
      <c r="H126" s="45"/>
      <c r="I126" s="45"/>
      <c r="J126" s="45"/>
      <c r="K126" s="45"/>
      <c r="L126" s="45"/>
      <c r="M126" s="45"/>
      <c r="N126" s="45"/>
      <c r="O126" s="45"/>
      <c r="P126" s="47" t="s">
        <v>78</v>
      </c>
      <c r="Q126" s="45"/>
      <c r="R126" s="45"/>
      <c r="S126" s="45"/>
      <c r="T126" s="45"/>
      <c r="U126" s="45"/>
      <c r="V126" s="45"/>
      <c r="W126" s="45"/>
      <c r="X126" s="47"/>
      <c r="Y126" s="45"/>
      <c r="Z126" s="45"/>
      <c r="AA126" s="45"/>
      <c r="AB126" s="45"/>
      <c r="AC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81" t="s">
        <v>79</v>
      </c>
      <c r="AT126" s="82"/>
      <c r="AU126" s="82"/>
      <c r="AV126" s="82"/>
      <c r="AW126" s="82"/>
      <c r="AX126" s="82"/>
      <c r="AY126" s="82"/>
      <c r="AZ126" s="82"/>
      <c r="BA126" s="82"/>
      <c r="BB126" s="82"/>
      <c r="BC126" s="82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52"/>
    </row>
    <row r="127" spans="1:66" ht="34.200000000000003" thickBot="1">
      <c r="A127" s="83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4"/>
      <c r="BE127" s="84"/>
      <c r="BF127" s="84"/>
      <c r="BG127" s="84"/>
      <c r="BH127" s="84"/>
      <c r="BI127" s="84"/>
      <c r="BJ127" s="84"/>
      <c r="BK127" s="84"/>
      <c r="BL127" s="84"/>
      <c r="BM127" s="84"/>
      <c r="BN127" s="86"/>
    </row>
    <row r="130" spans="3:3">
      <c r="C130" s="378"/>
    </row>
  </sheetData>
  <mergeCells count="40">
    <mergeCell ref="B34:BN34"/>
    <mergeCell ref="B110:BN110"/>
    <mergeCell ref="B52:BN52"/>
    <mergeCell ref="B53:BN53"/>
    <mergeCell ref="B59:BN59"/>
    <mergeCell ref="B65:BN65"/>
    <mergeCell ref="B66:BN66"/>
    <mergeCell ref="B67:BN67"/>
    <mergeCell ref="B76:BN76"/>
    <mergeCell ref="B85:BN85"/>
    <mergeCell ref="B94:BN94"/>
    <mergeCell ref="B103:BN103"/>
    <mergeCell ref="B104:BN104"/>
    <mergeCell ref="B43:BN43"/>
    <mergeCell ref="BJ10:BJ13"/>
    <mergeCell ref="BK10:BK13"/>
    <mergeCell ref="BL10:BL13"/>
    <mergeCell ref="BM10:BM13"/>
    <mergeCell ref="B25:BN25"/>
    <mergeCell ref="AX10:BA10"/>
    <mergeCell ref="BB10:BE10"/>
    <mergeCell ref="BG10:BG13"/>
    <mergeCell ref="BH10:BH13"/>
    <mergeCell ref="BI10:BI13"/>
    <mergeCell ref="B14:BN14"/>
    <mergeCell ref="B15:BN15"/>
    <mergeCell ref="B16:BN16"/>
    <mergeCell ref="BN10:BN13"/>
    <mergeCell ref="Q5:BA5"/>
    <mergeCell ref="B10:E10"/>
    <mergeCell ref="F10:J10"/>
    <mergeCell ref="K10:N10"/>
    <mergeCell ref="O10:R10"/>
    <mergeCell ref="S10:W10"/>
    <mergeCell ref="X10:AA10"/>
    <mergeCell ref="AB10:AE10"/>
    <mergeCell ref="AF10:AI10"/>
    <mergeCell ref="AJ10:AN10"/>
    <mergeCell ref="AO10:AR10"/>
    <mergeCell ref="AS10:AW10"/>
  </mergeCells>
  <conditionalFormatting sqref="B14:B16 B34 B43 B59 B70:P71 B75:P75 B1:BF13 B35:BF42 B44:BF51 B60:BF64 B68:BF69 B86:BF87 B95:BF96 B105:BF109 B112:BF1048576 D92:F93 D83:I84 D97:I102 D79:P81 G88:I93 J92:J93 J101:J102 K82:P84 K97:AC102 K88:AS93 Q79:AS84 T70:BF71 T75:BF75 AD101:AD102 AE97:BF102">
    <cfRule type="cellIs" dxfId="155" priority="383" operator="equal">
      <formula>$R$117</formula>
    </cfRule>
  </conditionalFormatting>
  <conditionalFormatting sqref="B14:B16 B34 B43 B59 B70:P71 B75:P75 B1:BF13 B35:BF42 B44:BF51 B60:BF64 B68:BF69 B86:BF87 B95:BF96 B105:BF109 D97:I102 D79:P81 G88:I93 J92:J93 K82:P84 K97:AC102 K88:AS93 Q79:AS84 T70:BF71 T75:BF75 AD101:AD102 AE97:BF102">
    <cfRule type="cellIs" dxfId="154" priority="381" operator="equal">
      <formula>$F$118</formula>
    </cfRule>
  </conditionalFormatting>
  <conditionalFormatting sqref="B14:B16 B34 B43 B59 B1:BF13 B17:BF33 B35:BF42 B44:BF51 B60:BF64 B68:BF69 B86:BF87 B95:BF96 B105:BF109 D97:I102 K97:AC102 K88:AS93 AE97:BF102">
    <cfRule type="cellIs" dxfId="153" priority="374" operator="equal">
      <formula>"В"</formula>
    </cfRule>
    <cfRule type="cellIs" dxfId="152" priority="375" operator="equal">
      <formula>"//"</formula>
    </cfRule>
    <cfRule type="cellIs" dxfId="151" priority="376" operator="equal">
      <formula>"А"</formula>
    </cfRule>
    <cfRule type="cellIs" dxfId="150" priority="377" operator="equal">
      <formula>"Н"</formula>
    </cfRule>
  </conditionalFormatting>
  <conditionalFormatting sqref="B14:B16 B34 B43 B59 B1:BF13 B86:BF87 B95:BF96 B105:BF109 B112:BF1048576 D92:F93 D83:I84 D97:I102 D79:P81 G88:I93 J92:J93 J101:J102 K82:P84 K97:AC102 K88:AS93 Q79:AS84 T70:BF71 T75:BF75 AD101:AD102 AE97:BF102">
    <cfRule type="cellIs" dxfId="149" priority="382" operator="equal">
      <formula>"="</formula>
    </cfRule>
  </conditionalFormatting>
  <conditionalFormatting sqref="B52:B53">
    <cfRule type="cellIs" dxfId="148" priority="1" operator="equal">
      <formula>"В"</formula>
    </cfRule>
    <cfRule type="cellIs" dxfId="147" priority="2" operator="equal">
      <formula>"//"</formula>
    </cfRule>
    <cfRule type="cellIs" dxfId="146" priority="3" operator="equal">
      <formula>"А"</formula>
    </cfRule>
    <cfRule type="cellIs" dxfId="145" priority="4" operator="equal">
      <formula>"Н"</formula>
    </cfRule>
    <cfRule type="cellIs" dxfId="144" priority="5" operator="equal">
      <formula>$F$118</formula>
    </cfRule>
    <cfRule type="cellIs" dxfId="143" priority="6" operator="equal">
      <formula>"="</formula>
    </cfRule>
    <cfRule type="cellIs" dxfId="142" priority="7" operator="equal">
      <formula>$R$117</formula>
    </cfRule>
  </conditionalFormatting>
  <conditionalFormatting sqref="B65">
    <cfRule type="cellIs" dxfId="141" priority="373" operator="equal">
      <formula>$R$117</formula>
    </cfRule>
  </conditionalFormatting>
  <conditionalFormatting sqref="B65:B67">
    <cfRule type="cellIs" dxfId="140" priority="353" operator="equal">
      <formula>"В"</formula>
    </cfRule>
    <cfRule type="cellIs" dxfId="139" priority="354" operator="equal">
      <formula>"//"</formula>
    </cfRule>
    <cfRule type="cellIs" dxfId="138" priority="355" operator="equal">
      <formula>"А"</formula>
    </cfRule>
    <cfRule type="cellIs" dxfId="137" priority="356" operator="equal">
      <formula>"Н"</formula>
    </cfRule>
    <cfRule type="cellIs" dxfId="136" priority="357" operator="equal">
      <formula>$F$118</formula>
    </cfRule>
    <cfRule type="cellIs" dxfId="135" priority="358" operator="equal">
      <formula>"="</formula>
    </cfRule>
  </conditionalFormatting>
  <conditionalFormatting sqref="B66:B67">
    <cfRule type="cellIs" dxfId="134" priority="359" operator="equal">
      <formula>$R$117</formula>
    </cfRule>
  </conditionalFormatting>
  <conditionalFormatting sqref="B85">
    <cfRule type="cellIs" dxfId="133" priority="248" operator="equal">
      <formula>"В"</formula>
    </cfRule>
    <cfRule type="cellIs" dxfId="132" priority="249" operator="equal">
      <formula>"//"</formula>
    </cfRule>
    <cfRule type="cellIs" dxfId="131" priority="250" operator="equal">
      <formula>"А"</formula>
    </cfRule>
    <cfRule type="cellIs" dxfId="130" priority="251" operator="equal">
      <formula>"Н"</formula>
    </cfRule>
    <cfRule type="cellIs" dxfId="129" priority="252" operator="equal">
      <formula>$F$118</formula>
    </cfRule>
    <cfRule type="cellIs" dxfId="128" priority="253" operator="equal">
      <formula>"="</formula>
    </cfRule>
    <cfRule type="cellIs" dxfId="127" priority="254" operator="equal">
      <formula>$R$117</formula>
    </cfRule>
  </conditionalFormatting>
  <conditionalFormatting sqref="B94">
    <cfRule type="cellIs" dxfId="126" priority="171" operator="equal">
      <formula>"В"</formula>
    </cfRule>
    <cfRule type="cellIs" dxfId="125" priority="172" operator="equal">
      <formula>"//"</formula>
    </cfRule>
    <cfRule type="cellIs" dxfId="124" priority="173" operator="equal">
      <formula>"А"</formula>
    </cfRule>
    <cfRule type="cellIs" dxfId="123" priority="174" operator="equal">
      <formula>"Н"</formula>
    </cfRule>
    <cfRule type="cellIs" dxfId="122" priority="175" operator="equal">
      <formula>$F$118</formula>
    </cfRule>
    <cfRule type="cellIs" dxfId="121" priority="176" operator="equal">
      <formula>"="</formula>
    </cfRule>
    <cfRule type="cellIs" dxfId="120" priority="177" operator="equal">
      <formula>$R$117</formula>
    </cfRule>
  </conditionalFormatting>
  <conditionalFormatting sqref="B103:B104">
    <cfRule type="cellIs" dxfId="119" priority="150" operator="equal">
      <formula>"В"</formula>
    </cfRule>
    <cfRule type="cellIs" dxfId="118" priority="151" operator="equal">
      <formula>"//"</formula>
    </cfRule>
    <cfRule type="cellIs" dxfId="117" priority="152" operator="equal">
      <formula>"А"</formula>
    </cfRule>
    <cfRule type="cellIs" dxfId="116" priority="153" operator="equal">
      <formula>"Н"</formula>
    </cfRule>
    <cfRule type="cellIs" dxfId="115" priority="154" operator="equal">
      <formula>$F$118</formula>
    </cfRule>
    <cfRule type="cellIs" dxfId="114" priority="155" operator="equal">
      <formula>"="</formula>
    </cfRule>
    <cfRule type="cellIs" dxfId="113" priority="156" operator="equal">
      <formula>$R$117</formula>
    </cfRule>
  </conditionalFormatting>
  <conditionalFormatting sqref="B110 B111:BF111">
    <cfRule type="cellIs" dxfId="112" priority="141" operator="equal">
      <formula>"="</formula>
    </cfRule>
    <cfRule type="cellIs" dxfId="111" priority="142" operator="equal">
      <formula>$R$117</formula>
    </cfRule>
  </conditionalFormatting>
  <conditionalFormatting sqref="B110 B111:BF1048576">
    <cfRule type="cellIs" dxfId="110" priority="136" operator="equal">
      <formula>"В"</formula>
    </cfRule>
    <cfRule type="cellIs" dxfId="109" priority="137" operator="equal">
      <formula>"//"</formula>
    </cfRule>
    <cfRule type="cellIs" dxfId="108" priority="138" operator="equal">
      <formula>"А"</formula>
    </cfRule>
    <cfRule type="cellIs" dxfId="107" priority="139" operator="equal">
      <formula>"Н"</formula>
    </cfRule>
    <cfRule type="cellIs" dxfId="106" priority="140" operator="equal">
      <formula>$F$118</formula>
    </cfRule>
  </conditionalFormatting>
  <conditionalFormatting sqref="B79:C84">
    <cfRule type="cellIs" dxfId="105" priority="302" operator="equal">
      <formula>"="</formula>
    </cfRule>
    <cfRule type="cellIs" dxfId="104" priority="322" operator="equal">
      <formula>$F$118</formula>
    </cfRule>
    <cfRule type="cellIs" dxfId="103" priority="324" operator="equal">
      <formula>$R$117</formula>
    </cfRule>
  </conditionalFormatting>
  <conditionalFormatting sqref="B81:C83">
    <cfRule type="cellIs" dxfId="102" priority="301" operator="equal">
      <formula>$F$118</formula>
    </cfRule>
    <cfRule type="cellIs" dxfId="101" priority="303" operator="equal">
      <formula>$R$117</formula>
    </cfRule>
  </conditionalFormatting>
  <conditionalFormatting sqref="B88:C93">
    <cfRule type="cellIs" dxfId="100" priority="260" operator="equal">
      <formula>"="</formula>
    </cfRule>
    <cfRule type="cellIs" dxfId="99" priority="282" operator="equal">
      <formula>$R$117</formula>
    </cfRule>
  </conditionalFormatting>
  <conditionalFormatting sqref="B90:C92">
    <cfRule type="cellIs" dxfId="98" priority="259" operator="equal">
      <formula>$F$118</formula>
    </cfRule>
    <cfRule type="cellIs" dxfId="97" priority="261" operator="equal">
      <formula>$R$117</formula>
    </cfRule>
  </conditionalFormatting>
  <conditionalFormatting sqref="B97:C102">
    <cfRule type="cellIs" dxfId="96" priority="183" operator="equal">
      <formula>"="</formula>
    </cfRule>
    <cfRule type="cellIs" dxfId="95" priority="203" operator="equal">
      <formula>$F$118</formula>
    </cfRule>
    <cfRule type="cellIs" dxfId="94" priority="205" operator="equal">
      <formula>$R$117</formula>
    </cfRule>
  </conditionalFormatting>
  <conditionalFormatting sqref="B99:C101">
    <cfRule type="cellIs" dxfId="93" priority="182" operator="equal">
      <formula>$F$118</formula>
    </cfRule>
    <cfRule type="cellIs" dxfId="92" priority="184" operator="equal">
      <formula>$R$117</formula>
    </cfRule>
  </conditionalFormatting>
  <conditionalFormatting sqref="B88:F93">
    <cfRule type="cellIs" dxfId="91" priority="280" operator="equal">
      <formula>$F$118</formula>
    </cfRule>
  </conditionalFormatting>
  <conditionalFormatting sqref="B79:I93">
    <cfRule type="cellIs" dxfId="90" priority="255" operator="equal">
      <formula>"В"</formula>
    </cfRule>
    <cfRule type="cellIs" dxfId="89" priority="256" operator="equal">
      <formula>"//"</formula>
    </cfRule>
    <cfRule type="cellIs" dxfId="88" priority="257" operator="equal">
      <formula>"А"</formula>
    </cfRule>
    <cfRule type="cellIs" dxfId="87" priority="258" operator="equal">
      <formula>"Н"</formula>
    </cfRule>
  </conditionalFormatting>
  <conditionalFormatting sqref="B70:P75 T70:BF75">
    <cfRule type="cellIs" dxfId="86" priority="325" operator="equal">
      <formula>"В"</formula>
    </cfRule>
    <cfRule type="cellIs" dxfId="85" priority="326" operator="equal">
      <formula>"//"</formula>
    </cfRule>
    <cfRule type="cellIs" dxfId="84" priority="327" operator="equal">
      <formula>"А"</formula>
    </cfRule>
    <cfRule type="cellIs" dxfId="83" priority="328" operator="equal">
      <formula>"Н"</formula>
    </cfRule>
  </conditionalFormatting>
  <conditionalFormatting sqref="B72:P74 T72:BF74">
    <cfRule type="cellIs" dxfId="82" priority="329" operator="equal">
      <formula>$F$118</formula>
    </cfRule>
    <cfRule type="cellIs" dxfId="81" priority="331" operator="equal">
      <formula>$R$117</formula>
    </cfRule>
  </conditionalFormatting>
  <conditionalFormatting sqref="B70:S75">
    <cfRule type="cellIs" dxfId="80" priority="76" operator="equal">
      <formula>"="</formula>
    </cfRule>
  </conditionalFormatting>
  <conditionalFormatting sqref="B97:AD102">
    <cfRule type="cellIs" dxfId="79" priority="157" operator="equal">
      <formula>"В"</formula>
    </cfRule>
    <cfRule type="cellIs" dxfId="78" priority="158" operator="equal">
      <formula>"//"</formula>
    </cfRule>
    <cfRule type="cellIs" dxfId="77" priority="159" operator="equal">
      <formula>"А"</formula>
    </cfRule>
    <cfRule type="cellIs" dxfId="76" priority="160" operator="equal">
      <formula>"Н"</formula>
    </cfRule>
  </conditionalFormatting>
  <conditionalFormatting sqref="B17:BF33">
    <cfRule type="cellIs" dxfId="75" priority="378" operator="equal">
      <formula>$F$118</formula>
    </cfRule>
    <cfRule type="cellIs" dxfId="74" priority="380" operator="equal">
      <formula>$R$117</formula>
    </cfRule>
  </conditionalFormatting>
  <conditionalFormatting sqref="B17:BF78">
    <cfRule type="cellIs" dxfId="73" priority="365" operator="equal">
      <formula>"="</formula>
    </cfRule>
  </conditionalFormatting>
  <conditionalFormatting sqref="B54:BF58">
    <cfRule type="cellIs" dxfId="72" priority="8" operator="equal">
      <formula>"В"</formula>
    </cfRule>
    <cfRule type="cellIs" dxfId="71" priority="9" operator="equal">
      <formula>"//"</formula>
    </cfRule>
    <cfRule type="cellIs" dxfId="70" priority="10" operator="equal">
      <formula>"А"</formula>
    </cfRule>
    <cfRule type="cellIs" dxfId="69" priority="11" operator="equal">
      <formula>"Н"</formula>
    </cfRule>
    <cfRule type="cellIs" dxfId="68" priority="12" operator="equal">
      <formula>$F$118</formula>
    </cfRule>
    <cfRule type="cellIs" dxfId="67" priority="13" operator="equal">
      <formula>"="</formula>
    </cfRule>
    <cfRule type="cellIs" dxfId="66" priority="14" operator="equal">
      <formula>$R$117</formula>
    </cfRule>
  </conditionalFormatting>
  <conditionalFormatting sqref="B76:BF78">
    <cfRule type="cellIs" dxfId="65" priority="360" operator="equal">
      <formula>"В"</formula>
    </cfRule>
    <cfRule type="cellIs" dxfId="64" priority="361" operator="equal">
      <formula>"//"</formula>
    </cfRule>
    <cfRule type="cellIs" dxfId="63" priority="362" operator="equal">
      <formula>"А"</formula>
    </cfRule>
    <cfRule type="cellIs" dxfId="62" priority="363" operator="equal">
      <formula>"Н"</formula>
    </cfRule>
    <cfRule type="cellIs" dxfId="61" priority="364" operator="equal">
      <formula>$F$118</formula>
    </cfRule>
    <cfRule type="cellIs" dxfId="60" priority="366" operator="equal">
      <formula>$R$117</formula>
    </cfRule>
  </conditionalFormatting>
  <conditionalFormatting sqref="D88:F91">
    <cfRule type="cellIs" dxfId="59" priority="288" operator="equal">
      <formula>"="</formula>
    </cfRule>
    <cfRule type="cellIs" dxfId="58" priority="289" operator="equal">
      <formula>$R$117</formula>
    </cfRule>
  </conditionalFormatting>
  <conditionalFormatting sqref="D82:I82">
    <cfRule type="cellIs" dxfId="57" priority="344" operator="equal">
      <formula>"="</formula>
    </cfRule>
    <cfRule type="cellIs" dxfId="56" priority="345" operator="equal">
      <formula>$R$117</formula>
    </cfRule>
  </conditionalFormatting>
  <conditionalFormatting sqref="D82:I84">
    <cfRule type="cellIs" dxfId="55" priority="343" operator="equal">
      <formula>$F$118</formula>
    </cfRule>
  </conditionalFormatting>
  <conditionalFormatting sqref="J79:J93">
    <cfRule type="cellIs" dxfId="54" priority="227" operator="equal">
      <formula>"В"</formula>
    </cfRule>
    <cfRule type="cellIs" dxfId="53" priority="228" operator="equal">
      <formula>"//"</formula>
    </cfRule>
    <cfRule type="cellIs" dxfId="52" priority="229" operator="equal">
      <formula>"А"</formula>
    </cfRule>
    <cfRule type="cellIs" dxfId="51" priority="230" operator="equal">
      <formula>"Н"</formula>
    </cfRule>
  </conditionalFormatting>
  <conditionalFormatting sqref="J82:J84">
    <cfRule type="cellIs" dxfId="50" priority="238" operator="equal">
      <formula>$F$118</formula>
    </cfRule>
    <cfRule type="cellIs" dxfId="49" priority="239" operator="equal">
      <formula>"="</formula>
    </cfRule>
    <cfRule type="cellIs" dxfId="48" priority="240" operator="equal">
      <formula>$R$117</formula>
    </cfRule>
  </conditionalFormatting>
  <conditionalFormatting sqref="J88:J90">
    <cfRule type="cellIs" dxfId="47" priority="231" operator="equal">
      <formula>$F$118</formula>
    </cfRule>
    <cfRule type="cellIs" dxfId="46" priority="233" operator="equal">
      <formula>$R$117</formula>
    </cfRule>
  </conditionalFormatting>
  <conditionalFormatting sqref="J88:J100">
    <cfRule type="cellIs" dxfId="45" priority="211" operator="equal">
      <formula>"="</formula>
    </cfRule>
  </conditionalFormatting>
  <conditionalFormatting sqref="J91">
    <cfRule type="cellIs" dxfId="44" priority="220" operator="equal">
      <formula>"В"</formula>
    </cfRule>
    <cfRule type="cellIs" dxfId="43" priority="221" operator="equal">
      <formula>"//"</formula>
    </cfRule>
    <cfRule type="cellIs" dxfId="42" priority="222" operator="equal">
      <formula>"А"</formula>
    </cfRule>
    <cfRule type="cellIs" dxfId="41" priority="223" operator="equal">
      <formula>"Н"</formula>
    </cfRule>
    <cfRule type="cellIs" dxfId="40" priority="224" operator="equal">
      <formula>$F$118</formula>
    </cfRule>
    <cfRule type="cellIs" dxfId="39" priority="226" operator="equal">
      <formula>$R$117</formula>
    </cfRule>
  </conditionalFormatting>
  <conditionalFormatting sqref="J97:J100">
    <cfRule type="cellIs" dxfId="38" priority="212" operator="equal">
      <formula>$R$117</formula>
    </cfRule>
  </conditionalFormatting>
  <conditionalFormatting sqref="J97:J102">
    <cfRule type="cellIs" dxfId="37" priority="210" operator="equal">
      <formula>$F$118</formula>
    </cfRule>
  </conditionalFormatting>
  <conditionalFormatting sqref="K79:AS84">
    <cfRule type="cellIs" dxfId="36" priority="339" operator="equal">
      <formula>"В"</formula>
    </cfRule>
    <cfRule type="cellIs" dxfId="35" priority="340" operator="equal">
      <formula>"//"</formula>
    </cfRule>
    <cfRule type="cellIs" dxfId="34" priority="341" operator="equal">
      <formula>"А"</formula>
    </cfRule>
    <cfRule type="cellIs" dxfId="33" priority="342" operator="equal">
      <formula>"Н"</formula>
    </cfRule>
  </conditionalFormatting>
  <conditionalFormatting sqref="Q70:S75">
    <cfRule type="cellIs" dxfId="32" priority="71" operator="equal">
      <formula>"В"</formula>
    </cfRule>
    <cfRule type="cellIs" dxfId="31" priority="72" operator="equal">
      <formula>"//"</formula>
    </cfRule>
    <cfRule type="cellIs" dxfId="30" priority="73" operator="equal">
      <formula>"А"</formula>
    </cfRule>
    <cfRule type="cellIs" dxfId="29" priority="74" operator="equal">
      <formula>"Н"</formula>
    </cfRule>
    <cfRule type="cellIs" dxfId="28" priority="75" operator="equal">
      <formula>$F$118</formula>
    </cfRule>
    <cfRule type="cellIs" dxfId="27" priority="77" operator="equal">
      <formula>$R$117</formula>
    </cfRule>
  </conditionalFormatting>
  <conditionalFormatting sqref="Q32:T32">
    <cfRule type="cellIs" dxfId="26" priority="133" operator="equal">
      <formula>$F$118</formula>
    </cfRule>
    <cfRule type="cellIs" dxfId="25" priority="134" operator="equal">
      <formula>"="</formula>
    </cfRule>
    <cfRule type="cellIs" dxfId="24" priority="135" operator="equal">
      <formula>$R$117</formula>
    </cfRule>
  </conditionalFormatting>
  <conditionalFormatting sqref="Q41:T41">
    <cfRule type="cellIs" dxfId="23" priority="130" operator="equal">
      <formula>$F$118</formula>
    </cfRule>
    <cfRule type="cellIs" dxfId="22" priority="131" operator="equal">
      <formula>"="</formula>
    </cfRule>
    <cfRule type="cellIs" dxfId="21" priority="132" operator="equal">
      <formula>$R$117</formula>
    </cfRule>
  </conditionalFormatting>
  <conditionalFormatting sqref="Q50:T50">
    <cfRule type="cellIs" dxfId="20" priority="127" operator="equal">
      <formula>$F$118</formula>
    </cfRule>
    <cfRule type="cellIs" dxfId="19" priority="128" operator="equal">
      <formula>"="</formula>
    </cfRule>
    <cfRule type="cellIs" dxfId="18" priority="129" operator="equal">
      <formula>$R$117</formula>
    </cfRule>
  </conditionalFormatting>
  <conditionalFormatting sqref="T72:BF74">
    <cfRule type="cellIs" dxfId="17" priority="330" operator="equal">
      <formula>"="</formula>
    </cfRule>
  </conditionalFormatting>
  <conditionalFormatting sqref="AD97:AD100">
    <cfRule type="cellIs" dxfId="16" priority="161" operator="equal">
      <formula>$F$118</formula>
    </cfRule>
    <cfRule type="cellIs" dxfId="15" priority="162" operator="equal">
      <formula>"="</formula>
    </cfRule>
    <cfRule type="cellIs" dxfId="14" priority="163" operator="equal">
      <formula>$R$117</formula>
    </cfRule>
  </conditionalFormatting>
  <conditionalFormatting sqref="AT79:BF93">
    <cfRule type="cellIs" dxfId="13" priority="36" operator="equal">
      <formula>"В"</formula>
    </cfRule>
    <cfRule type="cellIs" dxfId="12" priority="37" operator="equal">
      <formula>"//"</formula>
    </cfRule>
    <cfRule type="cellIs" dxfId="11" priority="38" operator="equal">
      <formula>"А"</formula>
    </cfRule>
    <cfRule type="cellIs" dxfId="10" priority="39" operator="equal">
      <formula>"Н"</formula>
    </cfRule>
    <cfRule type="cellIs" dxfId="9" priority="40" operator="equal">
      <formula>$F$118</formula>
    </cfRule>
    <cfRule type="cellIs" dxfId="8" priority="41" operator="equal">
      <formula>"="</formula>
    </cfRule>
    <cfRule type="cellIs" dxfId="7" priority="42" operator="equal">
      <formula>$R$117</formula>
    </cfRule>
  </conditionalFormatting>
  <conditionalFormatting sqref="AT90:BF92">
    <cfRule type="cellIs" dxfId="6" priority="15" operator="equal">
      <formula>"В"</formula>
    </cfRule>
    <cfRule type="cellIs" dxfId="5" priority="16" operator="equal">
      <formula>"//"</formula>
    </cfRule>
    <cfRule type="cellIs" dxfId="4" priority="17" operator="equal">
      <formula>"А"</formula>
    </cfRule>
    <cfRule type="cellIs" dxfId="3" priority="18" operator="equal">
      <formula>"Н"</formula>
    </cfRule>
    <cfRule type="cellIs" dxfId="2" priority="19" operator="equal">
      <formula>$F$118</formula>
    </cfRule>
    <cfRule type="cellIs" dxfId="1" priority="20" operator="equal">
      <formula>"="</formula>
    </cfRule>
    <cfRule type="cellIs" dxfId="0" priority="21" operator="equal">
      <formula>$R$117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157"/>
  <sheetViews>
    <sheetView zoomScale="23" zoomScaleNormal="23" workbookViewId="0">
      <selection activeCell="A142" sqref="A142:XFD142"/>
    </sheetView>
  </sheetViews>
  <sheetFormatPr defaultRowHeight="14.4"/>
  <cols>
    <col min="1" max="1" width="73.5546875" bestFit="1" customWidth="1"/>
  </cols>
  <sheetData>
    <row r="1" spans="1:66" ht="32.4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5"/>
    </row>
    <row r="2" spans="1:66" ht="33">
      <c r="A2" s="116"/>
      <c r="B2" s="116"/>
      <c r="C2" s="116"/>
      <c r="D2" s="116"/>
      <c r="E2" s="116"/>
      <c r="F2" s="117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8"/>
      <c r="AB2" s="116"/>
      <c r="AC2" s="116"/>
      <c r="AD2" s="117"/>
      <c r="AE2" s="117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</row>
    <row r="3" spans="1:66" ht="33">
      <c r="A3" s="116"/>
      <c r="B3" s="117" t="s">
        <v>36</v>
      </c>
      <c r="C3" s="116"/>
      <c r="D3" s="116"/>
      <c r="E3" s="116"/>
      <c r="F3" s="117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20"/>
      <c r="AE3" s="120"/>
      <c r="AF3" s="119"/>
      <c r="AG3" s="119"/>
      <c r="AH3" s="119"/>
      <c r="AI3" s="119" t="s">
        <v>37</v>
      </c>
      <c r="AJ3" s="119"/>
      <c r="AK3" s="116"/>
      <c r="AL3" s="116"/>
      <c r="AM3" s="119"/>
      <c r="AN3" s="116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6" t="s">
        <v>38</v>
      </c>
      <c r="BF3" s="119"/>
      <c r="BG3" s="119"/>
      <c r="BH3" s="119"/>
      <c r="BI3" s="119"/>
      <c r="BJ3" s="116"/>
      <c r="BK3" s="116"/>
      <c r="BL3" s="116"/>
      <c r="BM3" s="116"/>
      <c r="BN3" s="116"/>
    </row>
    <row r="4" spans="1:66" ht="33">
      <c r="A4" s="116"/>
      <c r="B4" s="117" t="s">
        <v>39</v>
      </c>
      <c r="C4" s="116"/>
      <c r="D4" s="116"/>
      <c r="E4" s="116"/>
      <c r="F4" s="117"/>
      <c r="G4" s="117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20"/>
      <c r="AE4" s="120"/>
      <c r="AF4" s="119"/>
      <c r="AG4" s="119"/>
      <c r="AH4" s="119"/>
      <c r="AI4" s="119" t="s">
        <v>40</v>
      </c>
      <c r="AJ4" s="119"/>
      <c r="AK4" s="116"/>
      <c r="AL4" s="116"/>
      <c r="AM4" s="119"/>
      <c r="AN4" s="116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6" t="s">
        <v>41</v>
      </c>
      <c r="BF4" s="119"/>
      <c r="BG4" s="119"/>
      <c r="BH4" s="119"/>
      <c r="BI4" s="119"/>
      <c r="BJ4" s="116"/>
      <c r="BK4" s="116"/>
      <c r="BL4" s="116"/>
      <c r="BM4" s="116"/>
      <c r="BN4" s="116"/>
    </row>
    <row r="5" spans="1:66" ht="33">
      <c r="A5" s="116"/>
      <c r="B5" s="117"/>
      <c r="C5" s="116"/>
      <c r="D5" s="116"/>
      <c r="E5" s="116"/>
      <c r="F5" s="117"/>
      <c r="G5" s="117"/>
      <c r="H5" s="116"/>
      <c r="I5" s="116"/>
      <c r="J5" s="116"/>
      <c r="K5" s="116"/>
      <c r="L5" s="116"/>
      <c r="M5" s="116"/>
      <c r="N5" s="116"/>
      <c r="O5" s="116"/>
      <c r="P5" s="116"/>
      <c r="Q5" s="1137" t="s">
        <v>42</v>
      </c>
      <c r="R5" s="1137"/>
      <c r="S5" s="1137"/>
      <c r="T5" s="1137"/>
      <c r="U5" s="1137"/>
      <c r="V5" s="1137"/>
      <c r="W5" s="1137"/>
      <c r="X5" s="1137"/>
      <c r="Y5" s="1137"/>
      <c r="Z5" s="1137"/>
      <c r="AA5" s="1137"/>
      <c r="AB5" s="1137"/>
      <c r="AC5" s="1137"/>
      <c r="AD5" s="1137"/>
      <c r="AE5" s="1137"/>
      <c r="AF5" s="1137"/>
      <c r="AG5" s="1137"/>
      <c r="AH5" s="1137"/>
      <c r="AI5" s="1137"/>
      <c r="AJ5" s="1137"/>
      <c r="AK5" s="1137"/>
      <c r="AL5" s="1137"/>
      <c r="AM5" s="1137"/>
      <c r="AN5" s="1137"/>
      <c r="AO5" s="1137"/>
      <c r="AP5" s="1137"/>
      <c r="AQ5" s="1137"/>
      <c r="AR5" s="1137"/>
      <c r="AS5" s="1137"/>
      <c r="AT5" s="1137"/>
      <c r="AU5" s="1137"/>
      <c r="AV5" s="1137"/>
      <c r="AW5" s="1137"/>
      <c r="AX5" s="1137"/>
      <c r="AY5" s="1137"/>
      <c r="AZ5" s="1137"/>
      <c r="BA5" s="1137"/>
      <c r="BB5" s="119"/>
      <c r="BC5" s="119"/>
      <c r="BD5" s="119"/>
      <c r="BE5" s="119"/>
      <c r="BF5" s="119"/>
      <c r="BG5" s="119"/>
      <c r="BH5" s="119"/>
      <c r="BI5" s="119"/>
      <c r="BJ5" s="116"/>
      <c r="BK5" s="116"/>
      <c r="BL5" s="116"/>
      <c r="BM5" s="116"/>
      <c r="BN5" s="116"/>
    </row>
    <row r="6" spans="1:66" ht="33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20"/>
      <c r="U6" s="120"/>
      <c r="V6" s="120"/>
      <c r="W6" s="120"/>
      <c r="X6" s="120"/>
      <c r="Y6" s="120"/>
      <c r="Z6" s="120"/>
      <c r="AA6" s="120"/>
      <c r="AB6" s="116"/>
      <c r="AC6" s="120"/>
      <c r="AD6" s="120"/>
      <c r="AE6" s="120"/>
      <c r="AF6" s="120"/>
      <c r="AG6" s="120"/>
      <c r="AH6" s="120"/>
      <c r="AI6" s="120" t="s">
        <v>43</v>
      </c>
      <c r="AJ6" s="120"/>
      <c r="AK6" s="116"/>
      <c r="AL6" s="117"/>
      <c r="AM6" s="120"/>
      <c r="AN6" s="116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17"/>
      <c r="BK6" s="117"/>
      <c r="BL6" s="117"/>
      <c r="BM6" s="117"/>
      <c r="BN6" s="117"/>
    </row>
    <row r="7" spans="1:66" ht="33">
      <c r="A7" s="117"/>
      <c r="B7" s="117" t="s">
        <v>44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 t="s">
        <v>45</v>
      </c>
      <c r="AJ7" s="120"/>
      <c r="AK7" s="116"/>
      <c r="AL7" s="117"/>
      <c r="AM7" s="120"/>
      <c r="AN7" s="116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17" t="s">
        <v>46</v>
      </c>
      <c r="BF7" s="120"/>
      <c r="BG7" s="116"/>
      <c r="BH7" s="120"/>
      <c r="BI7" s="120"/>
      <c r="BJ7" s="116"/>
      <c r="BK7" s="117"/>
      <c r="BL7" s="117"/>
      <c r="BM7" s="117"/>
      <c r="BN7" s="117"/>
    </row>
    <row r="8" spans="1:66" ht="32.4">
      <c r="A8" s="117"/>
      <c r="B8" s="117" t="s">
        <v>80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 t="s">
        <v>81</v>
      </c>
      <c r="BF8" s="117"/>
      <c r="BG8" s="116"/>
      <c r="BH8" s="117"/>
      <c r="BI8" s="117" t="s">
        <v>49</v>
      </c>
      <c r="BJ8" s="116"/>
      <c r="BK8" s="117"/>
      <c r="BL8" s="117"/>
      <c r="BM8" s="117"/>
      <c r="BN8" s="117"/>
    </row>
    <row r="9" spans="1:66" ht="33" thickBot="1">
      <c r="A9" s="121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22"/>
      <c r="AE9" s="122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23"/>
    </row>
    <row r="10" spans="1:66" ht="33" thickBot="1">
      <c r="A10" s="124" t="s">
        <v>0</v>
      </c>
      <c r="B10" s="1139" t="s">
        <v>1</v>
      </c>
      <c r="C10" s="1140"/>
      <c r="D10" s="1140"/>
      <c r="E10" s="1141"/>
      <c r="F10" s="1142" t="s">
        <v>2</v>
      </c>
      <c r="G10" s="1144"/>
      <c r="H10" s="1144"/>
      <c r="I10" s="1144"/>
      <c r="J10" s="1145"/>
      <c r="K10" s="1139" t="s">
        <v>3</v>
      </c>
      <c r="L10" s="1140"/>
      <c r="M10" s="1140"/>
      <c r="N10" s="1141"/>
      <c r="O10" s="1142" t="s">
        <v>4</v>
      </c>
      <c r="P10" s="1143"/>
      <c r="Q10" s="1143"/>
      <c r="R10" s="1146"/>
      <c r="S10" s="1142" t="s">
        <v>5</v>
      </c>
      <c r="T10" s="1144"/>
      <c r="U10" s="1144"/>
      <c r="V10" s="1144"/>
      <c r="W10" s="1145"/>
      <c r="X10" s="1142" t="s">
        <v>6</v>
      </c>
      <c r="Y10" s="1143"/>
      <c r="Z10" s="1143"/>
      <c r="AA10" s="1146"/>
      <c r="AB10" s="1142" t="s">
        <v>7</v>
      </c>
      <c r="AC10" s="1143"/>
      <c r="AD10" s="1143"/>
      <c r="AE10" s="1146"/>
      <c r="AF10" s="1142" t="s">
        <v>8</v>
      </c>
      <c r="AG10" s="1143"/>
      <c r="AH10" s="1143"/>
      <c r="AI10" s="1146"/>
      <c r="AJ10" s="1142" t="s">
        <v>9</v>
      </c>
      <c r="AK10" s="1143"/>
      <c r="AL10" s="1143"/>
      <c r="AM10" s="1143"/>
      <c r="AN10" s="1146"/>
      <c r="AO10" s="1142" t="s">
        <v>10</v>
      </c>
      <c r="AP10" s="1143"/>
      <c r="AQ10" s="1143"/>
      <c r="AR10" s="1146"/>
      <c r="AS10" s="1142" t="s">
        <v>11</v>
      </c>
      <c r="AT10" s="1143"/>
      <c r="AU10" s="1143"/>
      <c r="AV10" s="1143"/>
      <c r="AW10" s="1146"/>
      <c r="AX10" s="1142" t="s">
        <v>12</v>
      </c>
      <c r="AY10" s="1143"/>
      <c r="AZ10" s="1143"/>
      <c r="BA10" s="1146"/>
      <c r="BB10" s="1142" t="s">
        <v>1</v>
      </c>
      <c r="BC10" s="1143"/>
      <c r="BD10" s="1143"/>
      <c r="BE10" s="1143"/>
      <c r="BF10" s="125"/>
      <c r="BG10" s="1138" t="s">
        <v>82</v>
      </c>
      <c r="BH10" s="1138" t="s">
        <v>14</v>
      </c>
      <c r="BI10" s="1138" t="s">
        <v>15</v>
      </c>
      <c r="BJ10" s="1138" t="s">
        <v>16</v>
      </c>
      <c r="BK10" s="1138" t="s">
        <v>17</v>
      </c>
      <c r="BL10" s="1138" t="s">
        <v>18</v>
      </c>
      <c r="BM10" s="1138" t="s">
        <v>19</v>
      </c>
      <c r="BN10" s="1147" t="s">
        <v>20</v>
      </c>
    </row>
    <row r="11" spans="1:66" ht="33" thickBot="1">
      <c r="A11" s="121"/>
      <c r="B11" s="87">
        <v>1</v>
      </c>
      <c r="C11" s="88">
        <v>8</v>
      </c>
      <c r="D11" s="88">
        <v>15</v>
      </c>
      <c r="E11" s="88">
        <v>22</v>
      </c>
      <c r="F11" s="88">
        <v>29</v>
      </c>
      <c r="G11" s="88">
        <v>5</v>
      </c>
      <c r="H11" s="88">
        <v>12</v>
      </c>
      <c r="I11" s="88">
        <v>19</v>
      </c>
      <c r="J11" s="88">
        <v>26</v>
      </c>
      <c r="K11" s="88">
        <v>3</v>
      </c>
      <c r="L11" s="88">
        <v>10</v>
      </c>
      <c r="M11" s="88">
        <v>17</v>
      </c>
      <c r="N11" s="88">
        <v>24</v>
      </c>
      <c r="O11" s="88">
        <v>31</v>
      </c>
      <c r="P11" s="88">
        <v>7</v>
      </c>
      <c r="Q11" s="88">
        <v>14</v>
      </c>
      <c r="R11" s="88">
        <v>21</v>
      </c>
      <c r="S11" s="88">
        <v>28</v>
      </c>
      <c r="T11" s="88">
        <v>5</v>
      </c>
      <c r="U11" s="88">
        <v>12</v>
      </c>
      <c r="V11" s="88">
        <v>19</v>
      </c>
      <c r="W11" s="88">
        <v>26</v>
      </c>
      <c r="X11" s="88">
        <v>2</v>
      </c>
      <c r="Y11" s="88">
        <v>9</v>
      </c>
      <c r="Z11" s="88">
        <v>16</v>
      </c>
      <c r="AA11" s="88">
        <v>23</v>
      </c>
      <c r="AB11" s="88">
        <v>30</v>
      </c>
      <c r="AC11" s="88">
        <v>6</v>
      </c>
      <c r="AD11" s="88">
        <v>13</v>
      </c>
      <c r="AE11" s="88">
        <v>20</v>
      </c>
      <c r="AF11" s="88">
        <v>27</v>
      </c>
      <c r="AG11" s="88">
        <v>6</v>
      </c>
      <c r="AH11" s="88">
        <v>13</v>
      </c>
      <c r="AI11" s="88">
        <v>20</v>
      </c>
      <c r="AJ11" s="88">
        <v>27</v>
      </c>
      <c r="AK11" s="88">
        <v>3</v>
      </c>
      <c r="AL11" s="88">
        <v>10</v>
      </c>
      <c r="AM11" s="88">
        <v>17</v>
      </c>
      <c r="AN11" s="88">
        <v>24</v>
      </c>
      <c r="AO11" s="88">
        <v>1</v>
      </c>
      <c r="AP11" s="88">
        <v>8</v>
      </c>
      <c r="AQ11" s="88">
        <v>15</v>
      </c>
      <c r="AR11" s="88">
        <v>22</v>
      </c>
      <c r="AS11" s="88">
        <v>29</v>
      </c>
      <c r="AT11" s="88">
        <v>5</v>
      </c>
      <c r="AU11" s="88">
        <v>12</v>
      </c>
      <c r="AV11" s="88">
        <v>19</v>
      </c>
      <c r="AW11" s="88">
        <v>26</v>
      </c>
      <c r="AX11" s="88">
        <v>3</v>
      </c>
      <c r="AY11" s="88">
        <v>10</v>
      </c>
      <c r="AZ11" s="88">
        <v>17</v>
      </c>
      <c r="BA11" s="88">
        <v>24</v>
      </c>
      <c r="BB11" s="88">
        <v>31</v>
      </c>
      <c r="BC11" s="88">
        <v>2</v>
      </c>
      <c r="BD11" s="88">
        <v>9</v>
      </c>
      <c r="BE11" s="88">
        <v>16</v>
      </c>
      <c r="BF11" s="89">
        <v>23</v>
      </c>
      <c r="BG11" s="1138"/>
      <c r="BH11" s="1138"/>
      <c r="BI11" s="1138"/>
      <c r="BJ11" s="1138"/>
      <c r="BK11" s="1138"/>
      <c r="BL11" s="1138"/>
      <c r="BM11" s="1138"/>
      <c r="BN11" s="1147"/>
    </row>
    <row r="12" spans="1:66" ht="33" thickBot="1">
      <c r="A12" s="121"/>
      <c r="B12" s="90">
        <v>7</v>
      </c>
      <c r="C12" s="91">
        <v>14</v>
      </c>
      <c r="D12" s="91">
        <v>21</v>
      </c>
      <c r="E12" s="91">
        <v>28</v>
      </c>
      <c r="F12" s="91">
        <v>4</v>
      </c>
      <c r="G12" s="91">
        <v>11</v>
      </c>
      <c r="H12" s="91">
        <v>18</v>
      </c>
      <c r="I12" s="91">
        <v>25</v>
      </c>
      <c r="J12" s="91">
        <v>2</v>
      </c>
      <c r="K12" s="91">
        <v>9</v>
      </c>
      <c r="L12" s="91">
        <v>16</v>
      </c>
      <c r="M12" s="91">
        <v>23</v>
      </c>
      <c r="N12" s="91">
        <v>30</v>
      </c>
      <c r="O12" s="91">
        <v>6</v>
      </c>
      <c r="P12" s="91">
        <v>13</v>
      </c>
      <c r="Q12" s="91">
        <v>20</v>
      </c>
      <c r="R12" s="91">
        <v>27</v>
      </c>
      <c r="S12" s="91">
        <v>4</v>
      </c>
      <c r="T12" s="91">
        <v>11</v>
      </c>
      <c r="U12" s="91">
        <v>18</v>
      </c>
      <c r="V12" s="91">
        <v>25</v>
      </c>
      <c r="W12" s="91">
        <v>1</v>
      </c>
      <c r="X12" s="91">
        <v>8</v>
      </c>
      <c r="Y12" s="91">
        <v>15</v>
      </c>
      <c r="Z12" s="91">
        <v>22</v>
      </c>
      <c r="AA12" s="91">
        <v>29</v>
      </c>
      <c r="AB12" s="91">
        <v>5</v>
      </c>
      <c r="AC12" s="91">
        <v>12</v>
      </c>
      <c r="AD12" s="91">
        <v>19</v>
      </c>
      <c r="AE12" s="91">
        <v>26</v>
      </c>
      <c r="AF12" s="91">
        <v>5</v>
      </c>
      <c r="AG12" s="91">
        <v>12</v>
      </c>
      <c r="AH12" s="91">
        <v>19</v>
      </c>
      <c r="AI12" s="91">
        <v>26</v>
      </c>
      <c r="AJ12" s="91">
        <v>2</v>
      </c>
      <c r="AK12" s="91">
        <v>9</v>
      </c>
      <c r="AL12" s="91">
        <v>16</v>
      </c>
      <c r="AM12" s="91">
        <v>23</v>
      </c>
      <c r="AN12" s="91">
        <v>30</v>
      </c>
      <c r="AO12" s="91">
        <v>7</v>
      </c>
      <c r="AP12" s="91">
        <v>14</v>
      </c>
      <c r="AQ12" s="91">
        <v>21</v>
      </c>
      <c r="AR12" s="91">
        <v>28</v>
      </c>
      <c r="AS12" s="91">
        <v>4</v>
      </c>
      <c r="AT12" s="91">
        <v>11</v>
      </c>
      <c r="AU12" s="91">
        <v>18</v>
      </c>
      <c r="AV12" s="91">
        <v>25</v>
      </c>
      <c r="AW12" s="91">
        <v>2</v>
      </c>
      <c r="AX12" s="91">
        <v>9</v>
      </c>
      <c r="AY12" s="91">
        <v>16</v>
      </c>
      <c r="AZ12" s="91">
        <v>23</v>
      </c>
      <c r="BA12" s="91">
        <v>30</v>
      </c>
      <c r="BB12" s="91">
        <v>1</v>
      </c>
      <c r="BC12" s="91">
        <v>8</v>
      </c>
      <c r="BD12" s="91">
        <v>15</v>
      </c>
      <c r="BE12" s="91">
        <v>22</v>
      </c>
      <c r="BF12" s="92">
        <v>29</v>
      </c>
      <c r="BG12" s="1138"/>
      <c r="BH12" s="1138"/>
      <c r="BI12" s="1138"/>
      <c r="BJ12" s="1138"/>
      <c r="BK12" s="1138"/>
      <c r="BL12" s="1138"/>
      <c r="BM12" s="1138"/>
      <c r="BN12" s="1147"/>
    </row>
    <row r="13" spans="1:66" ht="33" thickBot="1">
      <c r="A13" s="126" t="s">
        <v>21</v>
      </c>
      <c r="B13" s="93">
        <v>1</v>
      </c>
      <c r="C13" s="94">
        <v>2</v>
      </c>
      <c r="D13" s="94">
        <v>3</v>
      </c>
      <c r="E13" s="94">
        <v>4</v>
      </c>
      <c r="F13" s="94">
        <v>5</v>
      </c>
      <c r="G13" s="94">
        <v>6</v>
      </c>
      <c r="H13" s="94">
        <v>7</v>
      </c>
      <c r="I13" s="94">
        <v>8</v>
      </c>
      <c r="J13" s="94">
        <v>9</v>
      </c>
      <c r="K13" s="94">
        <v>10</v>
      </c>
      <c r="L13" s="94">
        <v>11</v>
      </c>
      <c r="M13" s="94">
        <v>12</v>
      </c>
      <c r="N13" s="94">
        <v>13</v>
      </c>
      <c r="O13" s="94">
        <v>14</v>
      </c>
      <c r="P13" s="94">
        <v>15</v>
      </c>
      <c r="Q13" s="94">
        <v>16</v>
      </c>
      <c r="R13" s="94">
        <v>17</v>
      </c>
      <c r="S13" s="94">
        <v>18</v>
      </c>
      <c r="T13" s="94">
        <v>19</v>
      </c>
      <c r="U13" s="94">
        <v>20</v>
      </c>
      <c r="V13" s="94">
        <v>21</v>
      </c>
      <c r="W13" s="94">
        <v>22</v>
      </c>
      <c r="X13" s="94">
        <v>23</v>
      </c>
      <c r="Y13" s="94">
        <v>24</v>
      </c>
      <c r="Z13" s="94">
        <v>25</v>
      </c>
      <c r="AA13" s="94">
        <v>26</v>
      </c>
      <c r="AB13" s="94">
        <v>27</v>
      </c>
      <c r="AC13" s="94">
        <v>28</v>
      </c>
      <c r="AD13" s="94">
        <v>29</v>
      </c>
      <c r="AE13" s="94">
        <v>30</v>
      </c>
      <c r="AF13" s="94">
        <v>31</v>
      </c>
      <c r="AG13" s="94">
        <v>32</v>
      </c>
      <c r="AH13" s="94">
        <v>33</v>
      </c>
      <c r="AI13" s="94">
        <v>34</v>
      </c>
      <c r="AJ13" s="94">
        <v>35</v>
      </c>
      <c r="AK13" s="94">
        <v>36</v>
      </c>
      <c r="AL13" s="94">
        <v>37</v>
      </c>
      <c r="AM13" s="94">
        <v>38</v>
      </c>
      <c r="AN13" s="94">
        <v>39</v>
      </c>
      <c r="AO13" s="94">
        <v>40</v>
      </c>
      <c r="AP13" s="94">
        <v>41</v>
      </c>
      <c r="AQ13" s="94">
        <v>42</v>
      </c>
      <c r="AR13" s="94">
        <v>43</v>
      </c>
      <c r="AS13" s="94">
        <v>44</v>
      </c>
      <c r="AT13" s="94">
        <v>45</v>
      </c>
      <c r="AU13" s="94">
        <v>46</v>
      </c>
      <c r="AV13" s="94">
        <v>47</v>
      </c>
      <c r="AW13" s="94">
        <v>48</v>
      </c>
      <c r="AX13" s="94">
        <v>49</v>
      </c>
      <c r="AY13" s="94">
        <v>50</v>
      </c>
      <c r="AZ13" s="94">
        <v>51</v>
      </c>
      <c r="BA13" s="94">
        <v>52</v>
      </c>
      <c r="BB13" s="94">
        <v>53</v>
      </c>
      <c r="BC13" s="94">
        <v>54</v>
      </c>
      <c r="BD13" s="94">
        <v>55</v>
      </c>
      <c r="BE13" s="94">
        <v>56</v>
      </c>
      <c r="BF13" s="95">
        <v>57</v>
      </c>
      <c r="BG13" s="1138"/>
      <c r="BH13" s="1138"/>
      <c r="BI13" s="1138"/>
      <c r="BJ13" s="1138"/>
      <c r="BK13" s="1138"/>
      <c r="BL13" s="1138"/>
      <c r="BM13" s="1138"/>
      <c r="BN13" s="1147"/>
    </row>
    <row r="14" spans="1:66" ht="33.6" thickBot="1">
      <c r="A14" s="127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 t="s">
        <v>22</v>
      </c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9"/>
    </row>
    <row r="15" spans="1:66" ht="33.6" thickBot="1">
      <c r="A15" s="130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0" t="s">
        <v>23</v>
      </c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2"/>
    </row>
    <row r="16" spans="1:66" ht="33.6" thickBot="1">
      <c r="A16" s="133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5" t="s">
        <v>83</v>
      </c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6"/>
    </row>
    <row r="17" spans="1:66" ht="33" thickBot="1">
      <c r="A17" s="137" t="s">
        <v>25</v>
      </c>
      <c r="B17" s="96"/>
      <c r="C17" s="97"/>
      <c r="D17" s="97"/>
      <c r="E17" s="97"/>
      <c r="F17" s="97"/>
      <c r="G17" s="97"/>
      <c r="H17" s="96">
        <v>1</v>
      </c>
      <c r="I17" s="97">
        <v>2</v>
      </c>
      <c r="J17" s="97">
        <v>3</v>
      </c>
      <c r="K17" s="97">
        <v>4</v>
      </c>
      <c r="L17" s="97">
        <v>5</v>
      </c>
      <c r="M17" s="97">
        <v>6</v>
      </c>
      <c r="N17" s="97">
        <v>7</v>
      </c>
      <c r="O17" s="97">
        <v>8</v>
      </c>
      <c r="P17" s="97">
        <v>9</v>
      </c>
      <c r="Q17" s="97">
        <v>10</v>
      </c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>
        <v>1</v>
      </c>
      <c r="AE17" s="97">
        <v>2</v>
      </c>
      <c r="AF17" s="97">
        <v>3</v>
      </c>
      <c r="AG17" s="97">
        <v>4</v>
      </c>
      <c r="AH17" s="97">
        <v>5</v>
      </c>
      <c r="AI17" s="97">
        <v>6</v>
      </c>
      <c r="AJ17" s="97">
        <v>7</v>
      </c>
      <c r="AK17" s="97">
        <v>8</v>
      </c>
      <c r="AL17" s="97">
        <v>9</v>
      </c>
      <c r="AM17" s="97">
        <v>10</v>
      </c>
      <c r="AN17" s="97">
        <v>11</v>
      </c>
      <c r="AO17" s="97">
        <v>12</v>
      </c>
      <c r="AP17" s="97">
        <v>13</v>
      </c>
      <c r="AQ17" s="97">
        <v>14</v>
      </c>
      <c r="AR17" s="97">
        <v>15</v>
      </c>
      <c r="AS17" s="97">
        <v>16</v>
      </c>
      <c r="AT17" s="97">
        <v>17</v>
      </c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138"/>
      <c r="BH17" s="139"/>
      <c r="BI17" s="139"/>
      <c r="BJ17" s="139"/>
      <c r="BK17" s="139"/>
      <c r="BL17" s="139"/>
      <c r="BM17" s="139"/>
      <c r="BN17" s="140"/>
    </row>
    <row r="18" spans="1:66" ht="34.200000000000003" thickTop="1" thickBot="1">
      <c r="A18" s="141" t="s">
        <v>26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35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142"/>
      <c r="BM18" s="142"/>
      <c r="BN18" s="143"/>
    </row>
    <row r="19" spans="1:66" s="365" customFormat="1" ht="32.4">
      <c r="A19" s="366" t="s">
        <v>84</v>
      </c>
      <c r="B19" s="367" t="s">
        <v>85</v>
      </c>
      <c r="C19" s="367" t="s">
        <v>28</v>
      </c>
      <c r="D19" s="367" t="s">
        <v>28</v>
      </c>
      <c r="E19" s="367" t="s">
        <v>28</v>
      </c>
      <c r="F19" s="367" t="s">
        <v>28</v>
      </c>
      <c r="G19" s="367" t="s">
        <v>28</v>
      </c>
      <c r="H19" s="367"/>
      <c r="I19" s="367"/>
      <c r="J19" s="367"/>
      <c r="K19" s="368"/>
      <c r="L19" s="368"/>
      <c r="M19" s="368"/>
      <c r="N19" s="368"/>
      <c r="O19" s="368"/>
      <c r="P19" s="368"/>
      <c r="Q19" s="368"/>
      <c r="R19" s="367" t="s">
        <v>29</v>
      </c>
      <c r="S19" s="367" t="s">
        <v>29</v>
      </c>
      <c r="T19" s="368" t="s">
        <v>30</v>
      </c>
      <c r="U19" s="368" t="s">
        <v>30</v>
      </c>
      <c r="V19" s="368" t="s">
        <v>30</v>
      </c>
      <c r="W19" s="368" t="s">
        <v>30</v>
      </c>
      <c r="X19" s="368" t="s">
        <v>30</v>
      </c>
      <c r="Y19" s="368" t="s">
        <v>30</v>
      </c>
      <c r="Z19" s="368" t="s">
        <v>66</v>
      </c>
      <c r="AA19" s="368" t="s">
        <v>66</v>
      </c>
      <c r="AB19" s="368" t="s">
        <v>66</v>
      </c>
      <c r="AC19" s="368" t="s">
        <v>66</v>
      </c>
      <c r="AD19" s="367"/>
      <c r="AE19" s="367"/>
      <c r="AF19" s="367"/>
      <c r="AG19" s="368"/>
      <c r="AH19" s="368"/>
      <c r="AI19" s="368"/>
      <c r="AJ19" s="368"/>
      <c r="AK19" s="368"/>
      <c r="AL19" s="368"/>
      <c r="AM19" s="368"/>
      <c r="AN19" s="368"/>
      <c r="AO19" s="368"/>
      <c r="AP19" s="368"/>
      <c r="AQ19" s="368"/>
      <c r="AR19" s="368"/>
      <c r="AS19" s="368"/>
      <c r="AT19" s="367"/>
      <c r="AU19" s="367" t="s">
        <v>29</v>
      </c>
      <c r="AV19" s="367" t="s">
        <v>29</v>
      </c>
      <c r="AW19" s="367" t="s">
        <v>30</v>
      </c>
      <c r="AX19" s="367" t="s">
        <v>30</v>
      </c>
      <c r="AY19" s="367" t="s">
        <v>30</v>
      </c>
      <c r="AZ19" s="367" t="s">
        <v>30</v>
      </c>
      <c r="BA19" s="367" t="s">
        <v>30</v>
      </c>
      <c r="BB19" s="367" t="s">
        <v>30</v>
      </c>
      <c r="BC19" s="367" t="s">
        <v>30</v>
      </c>
      <c r="BD19" s="367" t="s">
        <v>30</v>
      </c>
      <c r="BE19" s="367" t="s">
        <v>30</v>
      </c>
      <c r="BF19" s="367" t="s">
        <v>30</v>
      </c>
      <c r="BG19" s="368">
        <v>31</v>
      </c>
      <c r="BH19" s="368">
        <v>4</v>
      </c>
      <c r="BI19" s="368"/>
      <c r="BJ19" s="368"/>
      <c r="BK19" s="368"/>
      <c r="BL19" s="368"/>
      <c r="BM19" s="368">
        <v>16</v>
      </c>
      <c r="BN19" s="369">
        <v>51</v>
      </c>
    </row>
    <row r="20" spans="1:66" s="365" customFormat="1" ht="65.400000000000006" thickBot="1">
      <c r="A20" s="522" t="s">
        <v>86</v>
      </c>
      <c r="B20" s="523" t="s">
        <v>28</v>
      </c>
      <c r="C20" s="523" t="s">
        <v>28</v>
      </c>
      <c r="D20" s="523" t="s">
        <v>28</v>
      </c>
      <c r="E20" s="523" t="s">
        <v>28</v>
      </c>
      <c r="F20" s="523" t="s">
        <v>28</v>
      </c>
      <c r="G20" s="523" t="s">
        <v>28</v>
      </c>
      <c r="H20" s="523"/>
      <c r="I20" s="523"/>
      <c r="J20" s="523"/>
      <c r="K20" s="372"/>
      <c r="L20" s="372"/>
      <c r="M20" s="372"/>
      <c r="N20" s="372"/>
      <c r="O20" s="372"/>
      <c r="P20" s="372"/>
      <c r="Q20" s="372"/>
      <c r="R20" s="523" t="s">
        <v>29</v>
      </c>
      <c r="S20" s="523" t="s">
        <v>29</v>
      </c>
      <c r="T20" s="372" t="s">
        <v>30</v>
      </c>
      <c r="U20" s="372" t="s">
        <v>30</v>
      </c>
      <c r="V20" s="372" t="s">
        <v>30</v>
      </c>
      <c r="W20" s="372" t="s">
        <v>30</v>
      </c>
      <c r="X20" s="372" t="s">
        <v>30</v>
      </c>
      <c r="Y20" s="372" t="s">
        <v>30</v>
      </c>
      <c r="Z20" s="372" t="s">
        <v>66</v>
      </c>
      <c r="AA20" s="372" t="s">
        <v>66</v>
      </c>
      <c r="AB20" s="372" t="s">
        <v>66</v>
      </c>
      <c r="AC20" s="372" t="s">
        <v>66</v>
      </c>
      <c r="AD20" s="523"/>
      <c r="AE20" s="523"/>
      <c r="AF20" s="523"/>
      <c r="AG20" s="372"/>
      <c r="AH20" s="372"/>
      <c r="AI20" s="372"/>
      <c r="AJ20" s="372"/>
      <c r="AK20" s="372"/>
      <c r="AL20" s="372"/>
      <c r="AM20" s="372"/>
      <c r="AN20" s="372"/>
      <c r="AO20" s="372"/>
      <c r="AP20" s="372"/>
      <c r="AQ20" s="372" t="s">
        <v>54</v>
      </c>
      <c r="AR20" s="372" t="s">
        <v>54</v>
      </c>
      <c r="AS20" s="372" t="s">
        <v>54</v>
      </c>
      <c r="AT20" s="523" t="s">
        <v>54</v>
      </c>
      <c r="AU20" s="523" t="s">
        <v>29</v>
      </c>
      <c r="AV20" s="523" t="s">
        <v>29</v>
      </c>
      <c r="AW20" s="523" t="s">
        <v>30</v>
      </c>
      <c r="AX20" s="523" t="s">
        <v>30</v>
      </c>
      <c r="AY20" s="523" t="s">
        <v>30</v>
      </c>
      <c r="AZ20" s="523" t="s">
        <v>30</v>
      </c>
      <c r="BA20" s="523" t="s">
        <v>30</v>
      </c>
      <c r="BB20" s="523" t="s">
        <v>30</v>
      </c>
      <c r="BC20" s="523" t="s">
        <v>30</v>
      </c>
      <c r="BD20" s="523" t="s">
        <v>30</v>
      </c>
      <c r="BE20" s="523" t="s">
        <v>30</v>
      </c>
      <c r="BF20" s="523" t="s">
        <v>30</v>
      </c>
      <c r="BG20" s="372">
        <v>27</v>
      </c>
      <c r="BH20" s="372">
        <v>4</v>
      </c>
      <c r="BI20" s="372"/>
      <c r="BJ20" s="372">
        <v>4</v>
      </c>
      <c r="BK20" s="372"/>
      <c r="BL20" s="372"/>
      <c r="BM20" s="372">
        <v>16</v>
      </c>
      <c r="BN20" s="524">
        <v>51</v>
      </c>
    </row>
    <row r="21" spans="1:66" s="365" customFormat="1" ht="65.400000000000006" thickBot="1">
      <c r="A21" s="370" t="s">
        <v>87</v>
      </c>
      <c r="B21" s="371" t="s">
        <v>28</v>
      </c>
      <c r="C21" s="371" t="s">
        <v>28</v>
      </c>
      <c r="D21" s="371" t="s">
        <v>28</v>
      </c>
      <c r="E21" s="371" t="s">
        <v>28</v>
      </c>
      <c r="F21" s="371" t="s">
        <v>28</v>
      </c>
      <c r="G21" s="371" t="s">
        <v>28</v>
      </c>
      <c r="H21" s="371"/>
      <c r="I21" s="371"/>
      <c r="J21" s="371"/>
      <c r="K21" s="371"/>
      <c r="L21" s="371"/>
      <c r="M21" s="371"/>
      <c r="N21" s="371"/>
      <c r="O21" s="371"/>
      <c r="P21" s="371"/>
      <c r="Q21" s="371"/>
      <c r="R21" s="371" t="s">
        <v>29</v>
      </c>
      <c r="S21" s="371" t="s">
        <v>29</v>
      </c>
      <c r="T21" s="371" t="s">
        <v>30</v>
      </c>
      <c r="U21" s="371" t="s">
        <v>30</v>
      </c>
      <c r="V21" s="371" t="s">
        <v>30</v>
      </c>
      <c r="W21" s="372" t="s">
        <v>30</v>
      </c>
      <c r="X21" s="372" t="s">
        <v>30</v>
      </c>
      <c r="Y21" s="372" t="s">
        <v>30</v>
      </c>
      <c r="Z21" s="372" t="s">
        <v>30</v>
      </c>
      <c r="AA21" s="371"/>
      <c r="AB21" s="371"/>
      <c r="AC21" s="371"/>
      <c r="AD21" s="371"/>
      <c r="AE21" s="371"/>
      <c r="AF21" s="371"/>
      <c r="AG21" s="371"/>
      <c r="AH21" s="371"/>
      <c r="AI21" s="371"/>
      <c r="AJ21" s="371"/>
      <c r="AK21" s="371"/>
      <c r="AL21" s="371"/>
      <c r="AM21" s="371"/>
      <c r="AN21" s="371"/>
      <c r="AO21" s="371"/>
      <c r="AP21" s="371"/>
      <c r="AQ21" s="371"/>
      <c r="AR21" s="371"/>
      <c r="AS21" s="371"/>
      <c r="AT21" s="371"/>
      <c r="AU21" s="371" t="s">
        <v>29</v>
      </c>
      <c r="AV21" s="371" t="s">
        <v>29</v>
      </c>
      <c r="AW21" s="371" t="s">
        <v>30</v>
      </c>
      <c r="AX21" s="371" t="s">
        <v>30</v>
      </c>
      <c r="AY21" s="371" t="s">
        <v>30</v>
      </c>
      <c r="AZ21" s="371" t="s">
        <v>30</v>
      </c>
      <c r="BA21" s="371" t="s">
        <v>30</v>
      </c>
      <c r="BB21" s="371" t="s">
        <v>30</v>
      </c>
      <c r="BC21" s="371" t="s">
        <v>30</v>
      </c>
      <c r="BD21" s="371" t="s">
        <v>30</v>
      </c>
      <c r="BE21" s="371" t="s">
        <v>30</v>
      </c>
      <c r="BF21" s="371" t="s">
        <v>30</v>
      </c>
      <c r="BG21" s="371">
        <v>30</v>
      </c>
      <c r="BH21" s="371">
        <v>4</v>
      </c>
      <c r="BI21" s="371"/>
      <c r="BJ21" s="371"/>
      <c r="BK21" s="371"/>
      <c r="BL21" s="371"/>
      <c r="BM21" s="371">
        <v>17</v>
      </c>
      <c r="BN21" s="373">
        <v>51</v>
      </c>
    </row>
    <row r="22" spans="1:66" s="365" customFormat="1" ht="97.8" thickBot="1">
      <c r="A22" s="528" t="s">
        <v>88</v>
      </c>
      <c r="B22" s="529" t="s">
        <v>28</v>
      </c>
      <c r="C22" s="529" t="s">
        <v>28</v>
      </c>
      <c r="D22" s="529" t="s">
        <v>28</v>
      </c>
      <c r="E22" s="529" t="s">
        <v>28</v>
      </c>
      <c r="F22" s="529" t="s">
        <v>28</v>
      </c>
      <c r="G22" s="529" t="s">
        <v>28</v>
      </c>
      <c r="H22" s="529"/>
      <c r="I22" s="529"/>
      <c r="J22" s="529"/>
      <c r="K22" s="529"/>
      <c r="L22" s="529"/>
      <c r="M22" s="529"/>
      <c r="N22" s="529"/>
      <c r="O22" s="529"/>
      <c r="P22" s="529"/>
      <c r="Q22" s="371"/>
      <c r="R22" s="529" t="s">
        <v>29</v>
      </c>
      <c r="S22" s="529" t="s">
        <v>29</v>
      </c>
      <c r="T22" s="529" t="s">
        <v>30</v>
      </c>
      <c r="U22" s="529" t="s">
        <v>30</v>
      </c>
      <c r="V22" s="529" t="s">
        <v>30</v>
      </c>
      <c r="W22" s="372" t="s">
        <v>30</v>
      </c>
      <c r="X22" s="372" t="s">
        <v>30</v>
      </c>
      <c r="Y22" s="372" t="s">
        <v>30</v>
      </c>
      <c r="Z22" s="372" t="s">
        <v>30</v>
      </c>
      <c r="AA22" s="529"/>
      <c r="AB22" s="529"/>
      <c r="AC22" s="529"/>
      <c r="AD22" s="529"/>
      <c r="AE22" s="529"/>
      <c r="AF22" s="529"/>
      <c r="AG22" s="529"/>
      <c r="AH22" s="529"/>
      <c r="AI22" s="529"/>
      <c r="AJ22" s="529"/>
      <c r="AK22" s="529"/>
      <c r="AL22" s="529"/>
      <c r="AM22" s="529"/>
      <c r="AN22" s="529"/>
      <c r="AO22" s="529"/>
      <c r="AP22" s="529"/>
      <c r="AQ22" s="529"/>
      <c r="AR22" s="529"/>
      <c r="AS22" s="529"/>
      <c r="AT22" s="529"/>
      <c r="AU22" s="529" t="s">
        <v>29</v>
      </c>
      <c r="AV22" s="529" t="s">
        <v>29</v>
      </c>
      <c r="AW22" s="529" t="s">
        <v>30</v>
      </c>
      <c r="AX22" s="529" t="s">
        <v>30</v>
      </c>
      <c r="AY22" s="529" t="s">
        <v>30</v>
      </c>
      <c r="AZ22" s="529" t="s">
        <v>30</v>
      </c>
      <c r="BA22" s="529" t="s">
        <v>30</v>
      </c>
      <c r="BB22" s="529" t="s">
        <v>30</v>
      </c>
      <c r="BC22" s="529" t="s">
        <v>30</v>
      </c>
      <c r="BD22" s="529" t="s">
        <v>30</v>
      </c>
      <c r="BE22" s="529" t="s">
        <v>30</v>
      </c>
      <c r="BF22" s="529" t="s">
        <v>30</v>
      </c>
      <c r="BG22" s="529">
        <v>30</v>
      </c>
      <c r="BH22" s="529">
        <v>4</v>
      </c>
      <c r="BI22" s="529"/>
      <c r="BJ22" s="529"/>
      <c r="BK22" s="529"/>
      <c r="BL22" s="529"/>
      <c r="BM22" s="529">
        <v>17</v>
      </c>
      <c r="BN22" s="530">
        <v>51</v>
      </c>
    </row>
    <row r="23" spans="1:66" ht="33.6" thickBot="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5" t="s">
        <v>89</v>
      </c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6"/>
    </row>
    <row r="24" spans="1:66" ht="33" thickBot="1">
      <c r="A24" s="137" t="s">
        <v>25</v>
      </c>
      <c r="B24" s="96">
        <v>1</v>
      </c>
      <c r="C24" s="97">
        <v>2</v>
      </c>
      <c r="D24" s="97">
        <v>3</v>
      </c>
      <c r="E24" s="97">
        <v>4</v>
      </c>
      <c r="F24" s="97">
        <v>5</v>
      </c>
      <c r="G24" s="97">
        <v>6</v>
      </c>
      <c r="H24" s="97">
        <v>7</v>
      </c>
      <c r="I24" s="97">
        <v>8</v>
      </c>
      <c r="J24" s="97">
        <v>9</v>
      </c>
      <c r="K24" s="97">
        <v>10</v>
      </c>
      <c r="L24" s="97">
        <v>11</v>
      </c>
      <c r="M24" s="97">
        <v>12</v>
      </c>
      <c r="N24" s="97">
        <v>13</v>
      </c>
      <c r="O24" s="97">
        <v>14</v>
      </c>
      <c r="P24" s="97">
        <v>15</v>
      </c>
      <c r="Q24" s="97">
        <v>16</v>
      </c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>
        <v>1</v>
      </c>
      <c r="AE24" s="97">
        <v>2</v>
      </c>
      <c r="AF24" s="97">
        <v>3</v>
      </c>
      <c r="AG24" s="97">
        <v>4</v>
      </c>
      <c r="AH24" s="97">
        <v>5</v>
      </c>
      <c r="AI24" s="97">
        <v>6</v>
      </c>
      <c r="AJ24" s="97">
        <v>7</v>
      </c>
      <c r="AK24" s="97">
        <v>8</v>
      </c>
      <c r="AL24" s="97">
        <v>9</v>
      </c>
      <c r="AM24" s="97">
        <v>10</v>
      </c>
      <c r="AN24" s="97">
        <v>11</v>
      </c>
      <c r="AO24" s="97">
        <v>12</v>
      </c>
      <c r="AP24" s="97">
        <v>13</v>
      </c>
      <c r="AQ24" s="97">
        <v>14</v>
      </c>
      <c r="AR24" s="97">
        <v>15</v>
      </c>
      <c r="AS24" s="97">
        <v>16</v>
      </c>
      <c r="AT24" s="97">
        <v>17</v>
      </c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138"/>
      <c r="BH24" s="139"/>
      <c r="BI24" s="139"/>
      <c r="BJ24" s="139"/>
      <c r="BK24" s="139"/>
      <c r="BL24" s="139"/>
      <c r="BM24" s="139"/>
      <c r="BN24" s="140"/>
    </row>
    <row r="25" spans="1:66" ht="34.200000000000003" thickTop="1" thickBot="1">
      <c r="A25" s="141" t="s">
        <v>26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35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3"/>
    </row>
    <row r="26" spans="1:66" s="365" customFormat="1" ht="33" thickBot="1">
      <c r="A26" s="571" t="s">
        <v>90</v>
      </c>
      <c r="B26" s="367" t="s">
        <v>85</v>
      </c>
      <c r="C26" s="367" t="s">
        <v>85</v>
      </c>
      <c r="D26" s="572"/>
      <c r="E26" s="572"/>
      <c r="F26" s="573"/>
      <c r="G26" s="573"/>
      <c r="H26" s="573"/>
      <c r="I26" s="573"/>
      <c r="J26" s="573"/>
      <c r="K26" s="574"/>
      <c r="L26" s="574"/>
      <c r="M26" s="574"/>
      <c r="N26" s="574"/>
      <c r="O26" s="574"/>
      <c r="P26" s="574"/>
      <c r="Q26" s="573"/>
      <c r="R26" s="575" t="s">
        <v>29</v>
      </c>
      <c r="S26" s="575" t="s">
        <v>29</v>
      </c>
      <c r="T26" s="576" t="s">
        <v>30</v>
      </c>
      <c r="U26" s="576" t="s">
        <v>30</v>
      </c>
      <c r="V26" s="576" t="s">
        <v>30</v>
      </c>
      <c r="W26" s="576" t="s">
        <v>30</v>
      </c>
      <c r="X26" s="576" t="s">
        <v>30</v>
      </c>
      <c r="Y26" s="576" t="s">
        <v>30</v>
      </c>
      <c r="Z26" s="372" t="s">
        <v>66</v>
      </c>
      <c r="AA26" s="372" t="s">
        <v>66</v>
      </c>
      <c r="AB26" s="372" t="s">
        <v>66</v>
      </c>
      <c r="AC26" s="372" t="s">
        <v>66</v>
      </c>
      <c r="AD26" s="573"/>
      <c r="AE26" s="573"/>
      <c r="AF26" s="573"/>
      <c r="AG26" s="574"/>
      <c r="AH26" s="574"/>
      <c r="AI26" s="574"/>
      <c r="AJ26" s="574"/>
      <c r="AK26" s="574"/>
      <c r="AL26" s="574"/>
      <c r="AM26" s="574"/>
      <c r="AN26" s="574" t="s">
        <v>54</v>
      </c>
      <c r="AO26" s="574" t="s">
        <v>54</v>
      </c>
      <c r="AP26" s="574" t="s">
        <v>54</v>
      </c>
      <c r="AQ26" s="574" t="s">
        <v>54</v>
      </c>
      <c r="AR26" s="372" t="s">
        <v>55</v>
      </c>
      <c r="AS26" s="372" t="s">
        <v>55</v>
      </c>
      <c r="AT26" s="372" t="s">
        <v>55</v>
      </c>
      <c r="AU26" s="573" t="s">
        <v>29</v>
      </c>
      <c r="AV26" s="575" t="s">
        <v>56</v>
      </c>
      <c r="AW26" s="577" t="s">
        <v>28</v>
      </c>
      <c r="AX26" s="577" t="s">
        <v>28</v>
      </c>
      <c r="AY26" s="577" t="s">
        <v>28</v>
      </c>
      <c r="AZ26" s="577" t="s">
        <v>28</v>
      </c>
      <c r="BA26" s="577" t="s">
        <v>28</v>
      </c>
      <c r="BB26" s="577" t="s">
        <v>28</v>
      </c>
      <c r="BC26" s="575"/>
      <c r="BD26" s="575"/>
      <c r="BE26" s="575"/>
      <c r="BF26" s="575"/>
      <c r="BG26" s="574">
        <v>36</v>
      </c>
      <c r="BH26" s="574">
        <v>4</v>
      </c>
      <c r="BI26" s="574"/>
      <c r="BJ26" s="574">
        <v>4</v>
      </c>
      <c r="BK26" s="574">
        <v>3</v>
      </c>
      <c r="BL26" s="574">
        <v>1</v>
      </c>
      <c r="BM26" s="574">
        <v>6</v>
      </c>
      <c r="BN26" s="578"/>
    </row>
    <row r="27" spans="1:66" s="365" customFormat="1" ht="32.4">
      <c r="A27" s="579" t="s">
        <v>91</v>
      </c>
      <c r="B27" s="367" t="s">
        <v>85</v>
      </c>
      <c r="C27" s="367" t="s">
        <v>85</v>
      </c>
      <c r="D27" s="603"/>
      <c r="E27" s="603"/>
      <c r="F27" s="575"/>
      <c r="G27" s="575"/>
      <c r="H27" s="575"/>
      <c r="I27" s="575"/>
      <c r="J27" s="575"/>
      <c r="K27" s="576"/>
      <c r="L27" s="576"/>
      <c r="M27" s="576"/>
      <c r="N27" s="576"/>
      <c r="O27" s="576"/>
      <c r="P27" s="576"/>
      <c r="Q27" s="576"/>
      <c r="R27" s="575" t="s">
        <v>29</v>
      </c>
      <c r="S27" s="575" t="s">
        <v>29</v>
      </c>
      <c r="T27" s="576" t="s">
        <v>30</v>
      </c>
      <c r="U27" s="576" t="s">
        <v>30</v>
      </c>
      <c r="V27" s="576" t="s">
        <v>30</v>
      </c>
      <c r="W27" s="576" t="s">
        <v>30</v>
      </c>
      <c r="X27" s="576" t="s">
        <v>30</v>
      </c>
      <c r="Y27" s="576" t="s">
        <v>30</v>
      </c>
      <c r="Z27" s="372" t="s">
        <v>66</v>
      </c>
      <c r="AA27" s="372" t="s">
        <v>66</v>
      </c>
      <c r="AB27" s="372" t="s">
        <v>66</v>
      </c>
      <c r="AC27" s="372" t="s">
        <v>66</v>
      </c>
      <c r="AD27" s="575"/>
      <c r="AE27" s="575"/>
      <c r="AF27" s="575"/>
      <c r="AG27" s="576"/>
      <c r="AH27" s="576"/>
      <c r="AI27" s="576"/>
      <c r="AJ27" s="576"/>
      <c r="AK27" s="576"/>
      <c r="AL27" s="576"/>
      <c r="AM27" s="576"/>
      <c r="AN27" s="576"/>
      <c r="AO27" s="576"/>
      <c r="AP27" s="576"/>
      <c r="AQ27" s="576" t="s">
        <v>51</v>
      </c>
      <c r="AR27" s="576" t="s">
        <v>51</v>
      </c>
      <c r="AS27" s="576" t="s">
        <v>51</v>
      </c>
      <c r="AT27" s="575" t="s">
        <v>51</v>
      </c>
      <c r="AU27" s="575" t="s">
        <v>29</v>
      </c>
      <c r="AV27" s="575" t="s">
        <v>29</v>
      </c>
      <c r="AW27" s="575" t="s">
        <v>30</v>
      </c>
      <c r="AX27" s="575" t="s">
        <v>30</v>
      </c>
      <c r="AY27" s="575" t="s">
        <v>30</v>
      </c>
      <c r="AZ27" s="575" t="s">
        <v>30</v>
      </c>
      <c r="BA27" s="575" t="s">
        <v>30</v>
      </c>
      <c r="BB27" s="575" t="s">
        <v>30</v>
      </c>
      <c r="BC27" s="575" t="s">
        <v>30</v>
      </c>
      <c r="BD27" s="575" t="s">
        <v>30</v>
      </c>
      <c r="BE27" s="575" t="s">
        <v>30</v>
      </c>
      <c r="BF27" s="575" t="s">
        <v>30</v>
      </c>
      <c r="BG27" s="576">
        <v>37</v>
      </c>
      <c r="BH27" s="576">
        <v>4</v>
      </c>
      <c r="BI27" s="576"/>
      <c r="BJ27" s="576">
        <v>4</v>
      </c>
      <c r="BK27" s="576"/>
      <c r="BL27" s="576"/>
      <c r="BM27" s="576">
        <v>16</v>
      </c>
      <c r="BN27" s="581">
        <v>61</v>
      </c>
    </row>
    <row r="28" spans="1:66" s="365" customFormat="1" ht="32.4">
      <c r="A28" s="604" t="s">
        <v>84</v>
      </c>
      <c r="B28" s="575" t="s">
        <v>28</v>
      </c>
      <c r="C28" s="575" t="s">
        <v>28</v>
      </c>
      <c r="D28" s="575"/>
      <c r="E28" s="575"/>
      <c r="F28" s="575"/>
      <c r="G28" s="575"/>
      <c r="H28" s="575"/>
      <c r="I28" s="575"/>
      <c r="J28" s="575"/>
      <c r="K28" s="576"/>
      <c r="L28" s="576"/>
      <c r="M28" s="576"/>
      <c r="N28" s="576"/>
      <c r="O28" s="576"/>
      <c r="P28" s="576"/>
      <c r="Q28" s="576"/>
      <c r="R28" s="575" t="s">
        <v>29</v>
      </c>
      <c r="S28" s="575" t="s">
        <v>29</v>
      </c>
      <c r="T28" s="576" t="s">
        <v>30</v>
      </c>
      <c r="U28" s="576" t="s">
        <v>30</v>
      </c>
      <c r="V28" s="576" t="s">
        <v>30</v>
      </c>
      <c r="W28" s="576" t="s">
        <v>30</v>
      </c>
      <c r="X28" s="576" t="s">
        <v>30</v>
      </c>
      <c r="Y28" s="576" t="s">
        <v>30</v>
      </c>
      <c r="Z28" s="372" t="s">
        <v>66</v>
      </c>
      <c r="AA28" s="372" t="s">
        <v>66</v>
      </c>
      <c r="AB28" s="372" t="s">
        <v>66</v>
      </c>
      <c r="AC28" s="372" t="s">
        <v>66</v>
      </c>
      <c r="AD28" s="575"/>
      <c r="AE28" s="575"/>
      <c r="AF28" s="575"/>
      <c r="AG28" s="576"/>
      <c r="AH28" s="576"/>
      <c r="AI28" s="576"/>
      <c r="AJ28" s="576"/>
      <c r="AK28" s="576"/>
      <c r="AL28" s="576"/>
      <c r="AM28" s="576"/>
      <c r="AN28" s="576"/>
      <c r="AO28" s="576"/>
      <c r="AP28" s="576"/>
      <c r="AQ28" s="576" t="s">
        <v>51</v>
      </c>
      <c r="AR28" s="576" t="s">
        <v>51</v>
      </c>
      <c r="AS28" s="576" t="s">
        <v>51</v>
      </c>
      <c r="AT28" s="575" t="s">
        <v>51</v>
      </c>
      <c r="AU28" s="575" t="s">
        <v>29</v>
      </c>
      <c r="AV28" s="575" t="s">
        <v>29</v>
      </c>
      <c r="AW28" s="575" t="s">
        <v>30</v>
      </c>
      <c r="AX28" s="575" t="s">
        <v>30</v>
      </c>
      <c r="AY28" s="575" t="s">
        <v>30</v>
      </c>
      <c r="AZ28" s="575" t="s">
        <v>30</v>
      </c>
      <c r="BA28" s="575" t="s">
        <v>30</v>
      </c>
      <c r="BB28" s="575" t="s">
        <v>30</v>
      </c>
      <c r="BC28" s="575" t="s">
        <v>30</v>
      </c>
      <c r="BD28" s="575" t="s">
        <v>30</v>
      </c>
      <c r="BE28" s="575" t="s">
        <v>30</v>
      </c>
      <c r="BF28" s="575" t="s">
        <v>30</v>
      </c>
      <c r="BG28" s="576">
        <v>31</v>
      </c>
      <c r="BH28" s="576">
        <v>4</v>
      </c>
      <c r="BI28" s="576"/>
      <c r="BJ28" s="576">
        <v>4</v>
      </c>
      <c r="BK28" s="576"/>
      <c r="BL28" s="576"/>
      <c r="BM28" s="576">
        <v>16</v>
      </c>
      <c r="BN28" s="581">
        <v>55</v>
      </c>
    </row>
    <row r="29" spans="1:66" s="365" customFormat="1" ht="65.400000000000006" thickBot="1">
      <c r="A29" s="579" t="s">
        <v>86</v>
      </c>
      <c r="B29" s="577" t="s">
        <v>28</v>
      </c>
      <c r="C29" s="577" t="s">
        <v>28</v>
      </c>
      <c r="D29" s="577"/>
      <c r="E29" s="577"/>
      <c r="F29" s="577"/>
      <c r="G29" s="577"/>
      <c r="H29" s="577"/>
      <c r="I29" s="577"/>
      <c r="J29" s="577"/>
      <c r="K29" s="580"/>
      <c r="L29" s="580"/>
      <c r="M29" s="580"/>
      <c r="N29" s="580"/>
      <c r="O29" s="580"/>
      <c r="P29" s="580"/>
      <c r="Q29" s="580"/>
      <c r="R29" s="577" t="s">
        <v>29</v>
      </c>
      <c r="S29" s="577" t="s">
        <v>29</v>
      </c>
      <c r="T29" s="580" t="s">
        <v>30</v>
      </c>
      <c r="U29" s="580" t="s">
        <v>30</v>
      </c>
      <c r="V29" s="580" t="s">
        <v>30</v>
      </c>
      <c r="W29" s="580" t="s">
        <v>30</v>
      </c>
      <c r="X29" s="580" t="s">
        <v>30</v>
      </c>
      <c r="Y29" s="580" t="s">
        <v>30</v>
      </c>
      <c r="Z29" s="372" t="s">
        <v>66</v>
      </c>
      <c r="AA29" s="372" t="s">
        <v>66</v>
      </c>
      <c r="AB29" s="372" t="s">
        <v>66</v>
      </c>
      <c r="AC29" s="372" t="s">
        <v>66</v>
      </c>
      <c r="AD29" s="577"/>
      <c r="AE29" s="577"/>
      <c r="AF29" s="577"/>
      <c r="AG29" s="580"/>
      <c r="AH29" s="580"/>
      <c r="AI29" s="580"/>
      <c r="AJ29" s="580"/>
      <c r="AK29" s="580"/>
      <c r="AL29" s="580"/>
      <c r="AM29" s="580"/>
      <c r="AN29" s="580" t="s">
        <v>54</v>
      </c>
      <c r="AO29" s="580" t="s">
        <v>54</v>
      </c>
      <c r="AP29" s="580" t="s">
        <v>54</v>
      </c>
      <c r="AQ29" s="580" t="s">
        <v>54</v>
      </c>
      <c r="AR29" s="580" t="s">
        <v>55</v>
      </c>
      <c r="AS29" s="580" t="s">
        <v>55</v>
      </c>
      <c r="AT29" s="577" t="s">
        <v>55</v>
      </c>
      <c r="AU29" s="575" t="s">
        <v>29</v>
      </c>
      <c r="AV29" s="577" t="s">
        <v>56</v>
      </c>
      <c r="AW29" s="577" t="s">
        <v>28</v>
      </c>
      <c r="AX29" s="577" t="s">
        <v>28</v>
      </c>
      <c r="AY29" s="577" t="s">
        <v>28</v>
      </c>
      <c r="AZ29" s="577" t="s">
        <v>28</v>
      </c>
      <c r="BA29" s="577" t="s">
        <v>28</v>
      </c>
      <c r="BB29" s="577" t="s">
        <v>28</v>
      </c>
      <c r="BC29" s="577" t="s">
        <v>28</v>
      </c>
      <c r="BD29" s="577" t="s">
        <v>28</v>
      </c>
      <c r="BE29" s="577" t="s">
        <v>28</v>
      </c>
      <c r="BF29" s="577" t="s">
        <v>28</v>
      </c>
      <c r="BG29" s="580">
        <v>28</v>
      </c>
      <c r="BH29" s="580">
        <v>3</v>
      </c>
      <c r="BI29" s="580"/>
      <c r="BJ29" s="580">
        <v>4</v>
      </c>
      <c r="BK29" s="576">
        <v>3</v>
      </c>
      <c r="BL29" s="580">
        <v>1</v>
      </c>
      <c r="BM29" s="576">
        <v>16</v>
      </c>
      <c r="BN29" s="581">
        <v>55</v>
      </c>
    </row>
    <row r="30" spans="1:66" s="365" customFormat="1" ht="65.400000000000006" thickBot="1">
      <c r="A30" s="370" t="s">
        <v>87</v>
      </c>
      <c r="B30" s="529" t="s">
        <v>28</v>
      </c>
      <c r="C30" s="529" t="s">
        <v>28</v>
      </c>
      <c r="D30" s="613"/>
      <c r="E30" s="613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599"/>
      <c r="Q30" s="599"/>
      <c r="R30" s="599" t="s">
        <v>29</v>
      </c>
      <c r="S30" s="599" t="s">
        <v>29</v>
      </c>
      <c r="T30" s="580" t="s">
        <v>30</v>
      </c>
      <c r="U30" s="580" t="s">
        <v>30</v>
      </c>
      <c r="V30" s="580" t="s">
        <v>30</v>
      </c>
      <c r="W30" s="580" t="s">
        <v>30</v>
      </c>
      <c r="X30" s="580" t="s">
        <v>30</v>
      </c>
      <c r="Y30" s="580" t="s">
        <v>30</v>
      </c>
      <c r="Z30" s="372" t="s">
        <v>66</v>
      </c>
      <c r="AA30" s="372" t="s">
        <v>66</v>
      </c>
      <c r="AB30" s="372" t="s">
        <v>66</v>
      </c>
      <c r="AC30" s="372" t="s">
        <v>66</v>
      </c>
      <c r="AD30" s="599"/>
      <c r="AE30" s="599"/>
      <c r="AF30" s="599"/>
      <c r="AG30" s="599"/>
      <c r="AH30" s="599"/>
      <c r="AI30" s="599"/>
      <c r="AJ30" s="599"/>
      <c r="AK30" s="599"/>
      <c r="AL30" s="599"/>
      <c r="AM30" s="599"/>
      <c r="AN30" s="599"/>
      <c r="AO30" s="599"/>
      <c r="AP30" s="614"/>
      <c r="AQ30" s="599" t="s">
        <v>51</v>
      </c>
      <c r="AR30" s="614" t="s">
        <v>51</v>
      </c>
      <c r="AS30" s="599" t="s">
        <v>51</v>
      </c>
      <c r="AT30" s="599" t="s">
        <v>51</v>
      </c>
      <c r="AU30" s="599" t="s">
        <v>29</v>
      </c>
      <c r="AV30" s="599" t="s">
        <v>29</v>
      </c>
      <c r="AW30" s="599" t="s">
        <v>30</v>
      </c>
      <c r="AX30" s="599" t="s">
        <v>30</v>
      </c>
      <c r="AY30" s="599" t="s">
        <v>30</v>
      </c>
      <c r="AZ30" s="599" t="s">
        <v>30</v>
      </c>
      <c r="BA30" s="599" t="s">
        <v>30</v>
      </c>
      <c r="BB30" s="599" t="s">
        <v>30</v>
      </c>
      <c r="BC30" s="599" t="s">
        <v>30</v>
      </c>
      <c r="BD30" s="599" t="s">
        <v>30</v>
      </c>
      <c r="BE30" s="599" t="s">
        <v>30</v>
      </c>
      <c r="BF30" s="599" t="s">
        <v>30</v>
      </c>
      <c r="BG30" s="601">
        <v>33</v>
      </c>
      <c r="BH30" s="601">
        <v>4</v>
      </c>
      <c r="BI30" s="601"/>
      <c r="BJ30" s="601">
        <v>4</v>
      </c>
      <c r="BK30" s="601"/>
      <c r="BL30" s="601"/>
      <c r="BM30" s="601">
        <v>15</v>
      </c>
      <c r="BN30" s="602">
        <v>56</v>
      </c>
    </row>
    <row r="31" spans="1:66" s="365" customFormat="1" ht="97.2">
      <c r="A31" s="528" t="s">
        <v>88</v>
      </c>
      <c r="B31" s="529" t="s">
        <v>28</v>
      </c>
      <c r="C31" s="529" t="s">
        <v>28</v>
      </c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 t="s">
        <v>29</v>
      </c>
      <c r="S31" s="599" t="s">
        <v>29</v>
      </c>
      <c r="T31" s="599" t="s">
        <v>30</v>
      </c>
      <c r="U31" s="599" t="s">
        <v>30</v>
      </c>
      <c r="V31" s="599" t="s">
        <v>30</v>
      </c>
      <c r="W31" s="599" t="s">
        <v>30</v>
      </c>
      <c r="X31" s="599" t="s">
        <v>30</v>
      </c>
      <c r="Y31" s="599" t="s">
        <v>30</v>
      </c>
      <c r="Z31" s="372" t="s">
        <v>66</v>
      </c>
      <c r="AA31" s="372" t="s">
        <v>66</v>
      </c>
      <c r="AB31" s="372" t="s">
        <v>66</v>
      </c>
      <c r="AC31" s="372" t="s">
        <v>66</v>
      </c>
      <c r="AD31" s="600"/>
      <c r="AE31" s="600"/>
      <c r="AF31" s="599"/>
      <c r="AG31" s="599"/>
      <c r="AH31" s="599"/>
      <c r="AI31" s="599"/>
      <c r="AJ31" s="599"/>
      <c r="AK31" s="599"/>
      <c r="AL31" s="599"/>
      <c r="AM31" s="599"/>
      <c r="AN31" s="599"/>
      <c r="AO31" s="599"/>
      <c r="AP31" s="529"/>
      <c r="AQ31" s="529" t="s">
        <v>54</v>
      </c>
      <c r="AR31" s="529" t="s">
        <v>54</v>
      </c>
      <c r="AS31" s="529" t="s">
        <v>54</v>
      </c>
      <c r="AT31" s="529" t="s">
        <v>54</v>
      </c>
      <c r="AU31" s="599" t="s">
        <v>29</v>
      </c>
      <c r="AV31" s="599" t="s">
        <v>29</v>
      </c>
      <c r="AW31" s="599" t="s">
        <v>30</v>
      </c>
      <c r="AX31" s="599" t="s">
        <v>30</v>
      </c>
      <c r="AY31" s="599" t="s">
        <v>30</v>
      </c>
      <c r="AZ31" s="599" t="s">
        <v>30</v>
      </c>
      <c r="BA31" s="599" t="s">
        <v>30</v>
      </c>
      <c r="BB31" s="599" t="s">
        <v>30</v>
      </c>
      <c r="BC31" s="599" t="s">
        <v>30</v>
      </c>
      <c r="BD31" s="599" t="s">
        <v>30</v>
      </c>
      <c r="BE31" s="599" t="s">
        <v>30</v>
      </c>
      <c r="BF31" s="599" t="s">
        <v>30</v>
      </c>
      <c r="BG31" s="601">
        <v>26</v>
      </c>
      <c r="BH31" s="601">
        <v>4</v>
      </c>
      <c r="BI31" s="601"/>
      <c r="BJ31" s="601">
        <v>4</v>
      </c>
      <c r="BK31" s="601"/>
      <c r="BL31" s="601"/>
      <c r="BM31" s="601">
        <v>18</v>
      </c>
      <c r="BN31" s="602">
        <v>52</v>
      </c>
    </row>
    <row r="32" spans="1:66" ht="32.4">
      <c r="A32" s="100"/>
      <c r="B32" s="154"/>
      <c r="C32" s="154"/>
      <c r="D32" s="154"/>
      <c r="E32" s="154"/>
      <c r="F32" s="154"/>
      <c r="G32" s="154"/>
      <c r="H32" s="154"/>
      <c r="I32" s="154"/>
      <c r="J32" s="154"/>
      <c r="K32" s="155"/>
      <c r="L32" s="155"/>
      <c r="M32" s="155"/>
      <c r="N32" s="155"/>
      <c r="O32" s="155"/>
      <c r="P32" s="155"/>
      <c r="Q32" s="155"/>
      <c r="R32" s="150"/>
      <c r="S32" s="150"/>
      <c r="T32" s="152"/>
      <c r="U32" s="152"/>
      <c r="V32" s="152"/>
      <c r="W32" s="152"/>
      <c r="X32" s="152"/>
      <c r="Y32" s="152"/>
      <c r="Z32" s="146"/>
      <c r="AA32" s="146"/>
      <c r="AB32" s="146"/>
      <c r="AC32" s="146"/>
      <c r="AD32" s="156"/>
      <c r="AE32" s="156"/>
      <c r="AF32" s="156"/>
      <c r="AG32" s="156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4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7"/>
      <c r="BH32" s="155"/>
      <c r="BI32" s="155"/>
      <c r="BJ32" s="155"/>
      <c r="BK32" s="155"/>
      <c r="BL32" s="155"/>
      <c r="BM32" s="155"/>
      <c r="BN32" s="151"/>
    </row>
    <row r="33" spans="1:66" ht="33" thickBot="1">
      <c r="A33" s="102"/>
      <c r="B33" s="158"/>
      <c r="C33" s="158"/>
      <c r="D33" s="158"/>
      <c r="E33" s="158"/>
      <c r="F33" s="158"/>
      <c r="G33" s="158"/>
      <c r="H33" s="158"/>
      <c r="I33" s="158"/>
      <c r="J33" s="158"/>
      <c r="K33" s="159"/>
      <c r="L33" s="159"/>
      <c r="M33" s="159"/>
      <c r="N33" s="159"/>
      <c r="O33" s="159"/>
      <c r="P33" s="159"/>
      <c r="Q33" s="159"/>
      <c r="R33" s="158"/>
      <c r="S33" s="158"/>
      <c r="T33" s="159"/>
      <c r="U33" s="159"/>
      <c r="V33" s="159"/>
      <c r="W33" s="159"/>
      <c r="X33" s="159"/>
      <c r="Y33" s="159"/>
      <c r="Z33" s="160"/>
      <c r="AA33" s="160"/>
      <c r="AB33" s="160"/>
      <c r="AC33" s="160"/>
      <c r="AD33" s="158"/>
      <c r="AE33" s="158"/>
      <c r="AF33" s="158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9"/>
      <c r="BH33" s="159"/>
      <c r="BI33" s="159"/>
      <c r="BJ33" s="159"/>
      <c r="BK33" s="159"/>
      <c r="BL33" s="159"/>
      <c r="BM33" s="159"/>
      <c r="BN33" s="161"/>
    </row>
    <row r="34" spans="1:66" ht="33.6" thickBot="1">
      <c r="A34" s="133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5" t="s">
        <v>92</v>
      </c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6"/>
    </row>
    <row r="35" spans="1:66" ht="33" thickBot="1">
      <c r="A35" s="137" t="s">
        <v>25</v>
      </c>
      <c r="B35" s="96">
        <v>1</v>
      </c>
      <c r="C35" s="97">
        <v>2</v>
      </c>
      <c r="D35" s="97">
        <v>3</v>
      </c>
      <c r="E35" s="97">
        <v>4</v>
      </c>
      <c r="F35" s="97">
        <v>5</v>
      </c>
      <c r="G35" s="97">
        <v>6</v>
      </c>
      <c r="H35" s="97">
        <v>7</v>
      </c>
      <c r="I35" s="97">
        <v>8</v>
      </c>
      <c r="J35" s="97">
        <v>9</v>
      </c>
      <c r="K35" s="97">
        <v>10</v>
      </c>
      <c r="L35" s="97">
        <v>11</v>
      </c>
      <c r="M35" s="97">
        <v>12</v>
      </c>
      <c r="N35" s="97">
        <v>13</v>
      </c>
      <c r="O35" s="97">
        <v>14</v>
      </c>
      <c r="P35" s="97">
        <v>15</v>
      </c>
      <c r="Q35" s="97">
        <v>16</v>
      </c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>
        <v>1</v>
      </c>
      <c r="AE35" s="97">
        <v>2</v>
      </c>
      <c r="AF35" s="97">
        <v>3</v>
      </c>
      <c r="AG35" s="97">
        <v>4</v>
      </c>
      <c r="AH35" s="97">
        <v>5</v>
      </c>
      <c r="AI35" s="97">
        <v>6</v>
      </c>
      <c r="AJ35" s="97">
        <v>7</v>
      </c>
      <c r="AK35" s="97">
        <v>8</v>
      </c>
      <c r="AL35" s="97">
        <v>9</v>
      </c>
      <c r="AM35" s="97">
        <v>10</v>
      </c>
      <c r="AN35" s="97">
        <v>11</v>
      </c>
      <c r="AO35" s="97">
        <v>12</v>
      </c>
      <c r="AP35" s="97">
        <v>13</v>
      </c>
      <c r="AQ35" s="97">
        <v>14</v>
      </c>
      <c r="AR35" s="97">
        <v>15</v>
      </c>
      <c r="AS35" s="97">
        <v>16</v>
      </c>
      <c r="AT35" s="97">
        <v>17</v>
      </c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138"/>
      <c r="BH35" s="139"/>
      <c r="BI35" s="139"/>
      <c r="BJ35" s="139"/>
      <c r="BK35" s="139"/>
      <c r="BL35" s="139"/>
      <c r="BM35" s="139"/>
      <c r="BN35" s="140"/>
    </row>
    <row r="36" spans="1:66" ht="34.200000000000003" thickTop="1" thickBot="1">
      <c r="A36" s="141" t="s">
        <v>26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35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2"/>
      <c r="BK36" s="142"/>
      <c r="BL36" s="142"/>
      <c r="BM36" s="142"/>
      <c r="BN36" s="143"/>
    </row>
    <row r="37" spans="1:66" s="365" customFormat="1" ht="33" thickBot="1">
      <c r="A37" s="571" t="s">
        <v>93</v>
      </c>
      <c r="B37" s="367" t="s">
        <v>85</v>
      </c>
      <c r="C37" s="367" t="s">
        <v>85</v>
      </c>
      <c r="D37" s="573"/>
      <c r="E37" s="573"/>
      <c r="F37" s="573"/>
      <c r="G37" s="573"/>
      <c r="H37" s="573"/>
      <c r="I37" s="573"/>
      <c r="J37" s="573"/>
      <c r="K37" s="574"/>
      <c r="L37" s="574"/>
      <c r="M37" s="574"/>
      <c r="N37" s="574"/>
      <c r="O37" s="574"/>
      <c r="P37" s="574"/>
      <c r="Q37" s="574"/>
      <c r="R37" s="573" t="s">
        <v>29</v>
      </c>
      <c r="S37" s="573" t="s">
        <v>29</v>
      </c>
      <c r="T37" s="574" t="s">
        <v>30</v>
      </c>
      <c r="U37" s="574" t="s">
        <v>30</v>
      </c>
      <c r="V37" s="574" t="s">
        <v>30</v>
      </c>
      <c r="W37" s="574" t="s">
        <v>30</v>
      </c>
      <c r="X37" s="574" t="s">
        <v>30</v>
      </c>
      <c r="Y37" s="574" t="s">
        <v>30</v>
      </c>
      <c r="Z37" s="368" t="s">
        <v>66</v>
      </c>
      <c r="AA37" s="368" t="s">
        <v>66</v>
      </c>
      <c r="AB37" s="368" t="s">
        <v>66</v>
      </c>
      <c r="AC37" s="368" t="s">
        <v>66</v>
      </c>
      <c r="AD37" s="573"/>
      <c r="AE37" s="573"/>
      <c r="AF37" s="573"/>
      <c r="AG37" s="574"/>
      <c r="AH37" s="574"/>
      <c r="AI37" s="574"/>
      <c r="AJ37" s="574"/>
      <c r="AK37" s="574"/>
      <c r="AL37" s="574"/>
      <c r="AM37" s="574"/>
      <c r="AN37" s="574"/>
      <c r="AO37" s="574"/>
      <c r="AP37" s="574"/>
      <c r="AQ37" s="574"/>
      <c r="AR37" s="574"/>
      <c r="AS37" s="574"/>
      <c r="AT37" s="573"/>
      <c r="AU37" s="573" t="s">
        <v>29</v>
      </c>
      <c r="AV37" s="573" t="s">
        <v>29</v>
      </c>
      <c r="AW37" s="573" t="s">
        <v>30</v>
      </c>
      <c r="AX37" s="573" t="s">
        <v>30</v>
      </c>
      <c r="AY37" s="573" t="s">
        <v>30</v>
      </c>
      <c r="AZ37" s="573" t="s">
        <v>30</v>
      </c>
      <c r="BA37" s="573" t="s">
        <v>30</v>
      </c>
      <c r="BB37" s="573" t="s">
        <v>30</v>
      </c>
      <c r="BC37" s="573" t="s">
        <v>30</v>
      </c>
      <c r="BD37" s="573" t="s">
        <v>30</v>
      </c>
      <c r="BE37" s="573" t="s">
        <v>30</v>
      </c>
      <c r="BF37" s="573" t="s">
        <v>30</v>
      </c>
      <c r="BG37" s="574">
        <v>34</v>
      </c>
      <c r="BH37" s="574">
        <v>4</v>
      </c>
      <c r="BI37" s="574"/>
      <c r="BJ37" s="574">
        <v>3</v>
      </c>
      <c r="BK37" s="574"/>
      <c r="BL37" s="574"/>
      <c r="BM37" s="574">
        <v>16</v>
      </c>
      <c r="BN37" s="578">
        <v>57</v>
      </c>
    </row>
    <row r="38" spans="1:66" s="365" customFormat="1" ht="65.400000000000006" thickBot="1">
      <c r="A38" s="579" t="s">
        <v>86</v>
      </c>
      <c r="B38" s="575" t="s">
        <v>28</v>
      </c>
      <c r="C38" s="575" t="s">
        <v>28</v>
      </c>
      <c r="D38" s="575"/>
      <c r="E38" s="575"/>
      <c r="F38" s="575"/>
      <c r="G38" s="575"/>
      <c r="H38" s="575"/>
      <c r="I38" s="575"/>
      <c r="J38" s="575"/>
      <c r="K38" s="576"/>
      <c r="L38" s="576"/>
      <c r="M38" s="576"/>
      <c r="N38" s="576"/>
      <c r="O38" s="576"/>
      <c r="P38" s="576"/>
      <c r="Q38" s="576"/>
      <c r="R38" s="575" t="s">
        <v>29</v>
      </c>
      <c r="S38" s="575" t="s">
        <v>29</v>
      </c>
      <c r="T38" s="576" t="s">
        <v>30</v>
      </c>
      <c r="U38" s="576" t="s">
        <v>30</v>
      </c>
      <c r="V38" s="576" t="s">
        <v>30</v>
      </c>
      <c r="W38" s="576" t="s">
        <v>30</v>
      </c>
      <c r="X38" s="576" t="s">
        <v>30</v>
      </c>
      <c r="Y38" s="576" t="s">
        <v>30</v>
      </c>
      <c r="Z38" s="372" t="s">
        <v>66</v>
      </c>
      <c r="AA38" s="372" t="s">
        <v>66</v>
      </c>
      <c r="AB38" s="372" t="s">
        <v>66</v>
      </c>
      <c r="AC38" s="372" t="s">
        <v>66</v>
      </c>
      <c r="AD38" s="523"/>
      <c r="AE38" s="523"/>
      <c r="AF38" s="617"/>
      <c r="AG38" s="576"/>
      <c r="AH38" s="576"/>
      <c r="AI38" s="576"/>
      <c r="AJ38" s="576"/>
      <c r="AK38" s="576"/>
      <c r="AL38" s="576"/>
      <c r="AM38" s="576"/>
      <c r="AN38" s="576" t="s">
        <v>54</v>
      </c>
      <c r="AO38" s="576" t="s">
        <v>54</v>
      </c>
      <c r="AP38" s="576" t="s">
        <v>54</v>
      </c>
      <c r="AQ38" s="576" t="s">
        <v>54</v>
      </c>
      <c r="AR38" s="575" t="s">
        <v>55</v>
      </c>
      <c r="AS38" s="576" t="s">
        <v>55</v>
      </c>
      <c r="AT38" s="575" t="s">
        <v>55</v>
      </c>
      <c r="AU38" s="573" t="s">
        <v>29</v>
      </c>
      <c r="AV38" s="575" t="s">
        <v>56</v>
      </c>
      <c r="AW38" s="575" t="s">
        <v>28</v>
      </c>
      <c r="AX38" s="575" t="s">
        <v>28</v>
      </c>
      <c r="AY38" s="575" t="s">
        <v>28</v>
      </c>
      <c r="AZ38" s="575" t="s">
        <v>28</v>
      </c>
      <c r="BA38" s="575" t="s">
        <v>28</v>
      </c>
      <c r="BB38" s="575" t="s">
        <v>28</v>
      </c>
      <c r="BC38" s="575" t="s">
        <v>28</v>
      </c>
      <c r="BD38" s="575" t="s">
        <v>28</v>
      </c>
      <c r="BE38" s="575" t="s">
        <v>28</v>
      </c>
      <c r="BF38" s="575" t="s">
        <v>28</v>
      </c>
      <c r="BG38" s="576">
        <v>28</v>
      </c>
      <c r="BH38" s="576">
        <v>3</v>
      </c>
      <c r="BI38" s="576"/>
      <c r="BJ38" s="576">
        <v>4</v>
      </c>
      <c r="BK38" s="576">
        <v>3</v>
      </c>
      <c r="BL38" s="576">
        <v>1</v>
      </c>
      <c r="BM38" s="576">
        <v>16</v>
      </c>
      <c r="BN38" s="581">
        <v>55</v>
      </c>
    </row>
    <row r="39" spans="1:66" s="365" customFormat="1" ht="65.400000000000006" thickBot="1">
      <c r="A39" s="370" t="s">
        <v>87</v>
      </c>
      <c r="B39" s="529" t="s">
        <v>28</v>
      </c>
      <c r="C39" s="529" t="s">
        <v>28</v>
      </c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 t="s">
        <v>29</v>
      </c>
      <c r="S39" s="599" t="s">
        <v>29</v>
      </c>
      <c r="T39" s="599" t="s">
        <v>30</v>
      </c>
      <c r="U39" s="599" t="s">
        <v>30</v>
      </c>
      <c r="V39" s="599" t="s">
        <v>30</v>
      </c>
      <c r="W39" s="599" t="s">
        <v>30</v>
      </c>
      <c r="X39" s="599" t="s">
        <v>30</v>
      </c>
      <c r="Y39" s="599" t="s">
        <v>30</v>
      </c>
      <c r="Z39" s="599" t="s">
        <v>30</v>
      </c>
      <c r="AA39" s="599" t="s">
        <v>30</v>
      </c>
      <c r="AB39" s="599" t="s">
        <v>30</v>
      </c>
      <c r="AC39" s="599" t="s">
        <v>30</v>
      </c>
      <c r="AD39" s="600"/>
      <c r="AE39" s="600"/>
      <c r="AF39" s="599"/>
      <c r="AG39" s="599"/>
      <c r="AH39" s="599"/>
      <c r="AI39" s="599"/>
      <c r="AJ39" s="599"/>
      <c r="AK39" s="599"/>
      <c r="AL39" s="599"/>
      <c r="AM39" s="599"/>
      <c r="AN39" s="599"/>
      <c r="AO39" s="599"/>
      <c r="AP39" s="529"/>
      <c r="AQ39" s="529" t="s">
        <v>54</v>
      </c>
      <c r="AR39" s="529" t="s">
        <v>54</v>
      </c>
      <c r="AS39" s="599" t="s">
        <v>54</v>
      </c>
      <c r="AT39" s="529" t="s">
        <v>54</v>
      </c>
      <c r="AU39" s="599" t="s">
        <v>29</v>
      </c>
      <c r="AV39" s="599" t="s">
        <v>29</v>
      </c>
      <c r="AW39" s="599" t="s">
        <v>30</v>
      </c>
      <c r="AX39" s="599" t="s">
        <v>30</v>
      </c>
      <c r="AY39" s="599" t="s">
        <v>30</v>
      </c>
      <c r="AZ39" s="599" t="s">
        <v>30</v>
      </c>
      <c r="BA39" s="599" t="s">
        <v>30</v>
      </c>
      <c r="BB39" s="599" t="s">
        <v>30</v>
      </c>
      <c r="BC39" s="599" t="s">
        <v>30</v>
      </c>
      <c r="BD39" s="599" t="s">
        <v>30</v>
      </c>
      <c r="BE39" s="599" t="s">
        <v>30</v>
      </c>
      <c r="BF39" s="599" t="s">
        <v>30</v>
      </c>
      <c r="BG39" s="601">
        <v>26</v>
      </c>
      <c r="BH39" s="601">
        <v>4</v>
      </c>
      <c r="BI39" s="601"/>
      <c r="BJ39" s="601">
        <v>4</v>
      </c>
      <c r="BK39" s="601"/>
      <c r="BL39" s="601"/>
      <c r="BM39" s="601">
        <v>18</v>
      </c>
      <c r="BN39" s="602">
        <v>52</v>
      </c>
    </row>
    <row r="40" spans="1:66" s="365" customFormat="1" ht="97.2">
      <c r="A40" s="528" t="s">
        <v>88</v>
      </c>
      <c r="B40" s="529" t="s">
        <v>28</v>
      </c>
      <c r="C40" s="529" t="s">
        <v>28</v>
      </c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 t="s">
        <v>29</v>
      </c>
      <c r="S40" s="599" t="s">
        <v>29</v>
      </c>
      <c r="T40" s="599" t="s">
        <v>30</v>
      </c>
      <c r="U40" s="599" t="s">
        <v>30</v>
      </c>
      <c r="V40" s="599" t="s">
        <v>30</v>
      </c>
      <c r="W40" s="599" t="s">
        <v>30</v>
      </c>
      <c r="X40" s="599" t="s">
        <v>54</v>
      </c>
      <c r="Y40" s="599" t="s">
        <v>54</v>
      </c>
      <c r="Z40" s="599" t="s">
        <v>54</v>
      </c>
      <c r="AA40" s="529" t="s">
        <v>54</v>
      </c>
      <c r="AB40" s="529"/>
      <c r="AC40" s="529"/>
      <c r="AD40" s="529"/>
      <c r="AE40" s="529"/>
      <c r="AF40" s="599"/>
      <c r="AG40" s="599"/>
      <c r="AH40" s="599"/>
      <c r="AI40" s="599"/>
      <c r="AJ40" s="599"/>
      <c r="AK40" s="599"/>
      <c r="AL40" s="599"/>
      <c r="AM40" s="599"/>
      <c r="AN40" s="599"/>
      <c r="AO40" s="599"/>
      <c r="AP40" s="599" t="s">
        <v>55</v>
      </c>
      <c r="AQ40" s="599" t="s">
        <v>55</v>
      </c>
      <c r="AR40" s="599" t="s">
        <v>55</v>
      </c>
      <c r="AS40" s="599" t="s">
        <v>55</v>
      </c>
      <c r="AT40" s="599" t="s">
        <v>55</v>
      </c>
      <c r="AU40" s="599" t="s">
        <v>29</v>
      </c>
      <c r="AV40" s="599" t="s">
        <v>56</v>
      </c>
      <c r="AW40" s="575" t="s">
        <v>28</v>
      </c>
      <c r="AX40" s="575" t="s">
        <v>28</v>
      </c>
      <c r="AY40" s="575" t="s">
        <v>28</v>
      </c>
      <c r="AZ40" s="575" t="s">
        <v>28</v>
      </c>
      <c r="BA40" s="575" t="s">
        <v>28</v>
      </c>
      <c r="BB40" s="575" t="s">
        <v>28</v>
      </c>
      <c r="BC40" s="575" t="s">
        <v>28</v>
      </c>
      <c r="BD40" s="575" t="s">
        <v>28</v>
      </c>
      <c r="BE40" s="575" t="s">
        <v>28</v>
      </c>
      <c r="BF40" s="575" t="s">
        <v>28</v>
      </c>
      <c r="BG40" s="601">
        <v>28</v>
      </c>
      <c r="BH40" s="601">
        <v>3</v>
      </c>
      <c r="BI40" s="601"/>
      <c r="BJ40" s="601">
        <v>4</v>
      </c>
      <c r="BK40" s="601">
        <v>5</v>
      </c>
      <c r="BL40" s="601">
        <v>1</v>
      </c>
      <c r="BM40" s="601">
        <v>8</v>
      </c>
      <c r="BN40" s="622">
        <v>49</v>
      </c>
    </row>
    <row r="41" spans="1:66" ht="32.4">
      <c r="A41" s="100"/>
      <c r="B41" s="150"/>
      <c r="C41" s="150"/>
      <c r="D41" s="150"/>
      <c r="E41" s="150"/>
      <c r="F41" s="150"/>
      <c r="G41" s="150"/>
      <c r="H41" s="150"/>
      <c r="I41" s="150"/>
      <c r="J41" s="150"/>
      <c r="K41" s="152"/>
      <c r="L41" s="152"/>
      <c r="M41" s="152"/>
      <c r="N41" s="152"/>
      <c r="O41" s="152"/>
      <c r="P41" s="152"/>
      <c r="Q41" s="152"/>
      <c r="R41" s="150"/>
      <c r="S41" s="150"/>
      <c r="T41" s="152"/>
      <c r="U41" s="152"/>
      <c r="V41" s="152"/>
      <c r="W41" s="152"/>
      <c r="X41" s="152"/>
      <c r="Y41" s="152"/>
      <c r="Z41" s="146"/>
      <c r="AA41" s="146"/>
      <c r="AB41" s="146"/>
      <c r="AC41" s="146"/>
      <c r="AD41" s="150"/>
      <c r="AE41" s="150"/>
      <c r="AF41" s="150"/>
      <c r="AG41" s="150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62"/>
      <c r="BH41" s="91"/>
      <c r="BI41" s="91"/>
      <c r="BJ41" s="91"/>
      <c r="BK41" s="91"/>
      <c r="BL41" s="91"/>
      <c r="BM41" s="91"/>
      <c r="BN41" s="151"/>
    </row>
    <row r="42" spans="1:66" ht="33" thickBot="1">
      <c r="A42" s="102"/>
      <c r="B42" s="158"/>
      <c r="C42" s="158"/>
      <c r="D42" s="158"/>
      <c r="E42" s="158"/>
      <c r="F42" s="158"/>
      <c r="G42" s="158"/>
      <c r="H42" s="158"/>
      <c r="I42" s="158"/>
      <c r="J42" s="158"/>
      <c r="K42" s="159"/>
      <c r="L42" s="159"/>
      <c r="M42" s="159"/>
      <c r="N42" s="159"/>
      <c r="O42" s="159"/>
      <c r="P42" s="159"/>
      <c r="Q42" s="159"/>
      <c r="R42" s="158"/>
      <c r="S42" s="158"/>
      <c r="T42" s="159"/>
      <c r="U42" s="159"/>
      <c r="V42" s="159"/>
      <c r="W42" s="159"/>
      <c r="X42" s="159"/>
      <c r="Y42" s="159"/>
      <c r="Z42" s="160"/>
      <c r="AA42" s="160"/>
      <c r="AB42" s="160"/>
      <c r="AC42" s="160"/>
      <c r="AD42" s="163"/>
      <c r="AE42" s="163"/>
      <c r="AF42" s="164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94"/>
      <c r="BH42" s="94"/>
      <c r="BI42" s="94"/>
      <c r="BJ42" s="94"/>
      <c r="BK42" s="94"/>
      <c r="BL42" s="94"/>
      <c r="BM42" s="94"/>
      <c r="BN42" s="165"/>
    </row>
    <row r="43" spans="1:66" ht="33.6" thickBot="1">
      <c r="A43" s="133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5" t="s">
        <v>94</v>
      </c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20"/>
      <c r="BH43" s="120"/>
      <c r="BI43" s="120"/>
      <c r="BJ43" s="120"/>
      <c r="BK43" s="120"/>
      <c r="BL43" s="120"/>
      <c r="BM43" s="120"/>
      <c r="BN43" s="166"/>
    </row>
    <row r="44" spans="1:66" ht="33" thickBot="1">
      <c r="A44" s="137" t="s">
        <v>25</v>
      </c>
      <c r="B44" s="96">
        <v>1</v>
      </c>
      <c r="C44" s="97">
        <v>2</v>
      </c>
      <c r="D44" s="97">
        <v>3</v>
      </c>
      <c r="E44" s="97">
        <v>4</v>
      </c>
      <c r="F44" s="97">
        <v>5</v>
      </c>
      <c r="G44" s="97">
        <v>6</v>
      </c>
      <c r="H44" s="97">
        <v>7</v>
      </c>
      <c r="I44" s="97">
        <v>8</v>
      </c>
      <c r="J44" s="97">
        <v>9</v>
      </c>
      <c r="K44" s="97">
        <v>10</v>
      </c>
      <c r="L44" s="97">
        <v>11</v>
      </c>
      <c r="M44" s="97">
        <v>12</v>
      </c>
      <c r="N44" s="97">
        <v>13</v>
      </c>
      <c r="O44" s="97">
        <v>14</v>
      </c>
      <c r="P44" s="97">
        <v>15</v>
      </c>
      <c r="Q44" s="97">
        <v>16</v>
      </c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>
        <v>1</v>
      </c>
      <c r="AE44" s="97">
        <v>2</v>
      </c>
      <c r="AF44" s="97">
        <v>3</v>
      </c>
      <c r="AG44" s="97">
        <v>4</v>
      </c>
      <c r="AH44" s="97">
        <v>5</v>
      </c>
      <c r="AI44" s="97">
        <v>6</v>
      </c>
      <c r="AJ44" s="97">
        <v>7</v>
      </c>
      <c r="AK44" s="97">
        <v>8</v>
      </c>
      <c r="AL44" s="97">
        <v>9</v>
      </c>
      <c r="AM44" s="97">
        <v>10</v>
      </c>
      <c r="AN44" s="97">
        <v>11</v>
      </c>
      <c r="AO44" s="97">
        <v>12</v>
      </c>
      <c r="AP44" s="97">
        <v>13</v>
      </c>
      <c r="AQ44" s="97">
        <v>14</v>
      </c>
      <c r="AR44" s="97">
        <v>15</v>
      </c>
      <c r="AS44" s="97">
        <v>16</v>
      </c>
      <c r="AT44" s="97">
        <v>17</v>
      </c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138"/>
      <c r="BH44" s="139"/>
      <c r="BI44" s="139"/>
      <c r="BJ44" s="139"/>
      <c r="BK44" s="139"/>
      <c r="BL44" s="139"/>
      <c r="BM44" s="139"/>
      <c r="BN44" s="140"/>
    </row>
    <row r="45" spans="1:66" ht="34.200000000000003" thickTop="1" thickBot="1">
      <c r="A45" s="141" t="s">
        <v>26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35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42"/>
      <c r="AZ45" s="142"/>
      <c r="BA45" s="142"/>
      <c r="BB45" s="142"/>
      <c r="BC45" s="142"/>
      <c r="BD45" s="142"/>
      <c r="BE45" s="142"/>
      <c r="BF45" s="142"/>
      <c r="BG45" s="142"/>
      <c r="BH45" s="142"/>
      <c r="BI45" s="142"/>
      <c r="BJ45" s="142"/>
      <c r="BK45" s="142"/>
      <c r="BL45" s="142"/>
      <c r="BM45" s="142"/>
      <c r="BN45" s="143"/>
    </row>
    <row r="46" spans="1:66" s="365" customFormat="1" ht="33" thickBot="1">
      <c r="A46" s="604" t="s">
        <v>93</v>
      </c>
      <c r="B46" s="367" t="s">
        <v>85</v>
      </c>
      <c r="C46" s="367" t="s">
        <v>85</v>
      </c>
      <c r="D46" s="573"/>
      <c r="E46" s="573"/>
      <c r="F46" s="573"/>
      <c r="G46" s="573"/>
      <c r="H46" s="573"/>
      <c r="I46" s="573"/>
      <c r="J46" s="573"/>
      <c r="K46" s="574"/>
      <c r="L46" s="574"/>
      <c r="M46" s="574"/>
      <c r="N46" s="574"/>
      <c r="O46" s="574"/>
      <c r="P46" s="573"/>
      <c r="Q46" s="573"/>
      <c r="R46" s="573" t="s">
        <v>29</v>
      </c>
      <c r="S46" s="573" t="s">
        <v>29</v>
      </c>
      <c r="T46" s="574" t="s">
        <v>30</v>
      </c>
      <c r="U46" s="574" t="s">
        <v>30</v>
      </c>
      <c r="V46" s="574" t="s">
        <v>30</v>
      </c>
      <c r="W46" s="574" t="s">
        <v>30</v>
      </c>
      <c r="X46" s="574" t="s">
        <v>30</v>
      </c>
      <c r="Y46" s="574" t="s">
        <v>30</v>
      </c>
      <c r="Z46" s="574"/>
      <c r="AA46" s="574"/>
      <c r="AB46" s="574"/>
      <c r="AC46" s="574"/>
      <c r="AD46" s="574"/>
      <c r="AE46" s="574"/>
      <c r="AF46" s="574"/>
      <c r="AG46" s="574"/>
      <c r="AH46" s="574"/>
      <c r="AI46" s="574"/>
      <c r="AJ46" s="574"/>
      <c r="AK46" s="574"/>
      <c r="AL46" s="574"/>
      <c r="AM46" s="574"/>
      <c r="AN46" s="574"/>
      <c r="AO46" s="574"/>
      <c r="AP46" s="574"/>
      <c r="AQ46" s="574"/>
      <c r="AR46" s="574"/>
      <c r="AS46" s="573"/>
      <c r="AT46" s="573" t="s">
        <v>29</v>
      </c>
      <c r="AU46" s="573" t="s">
        <v>29</v>
      </c>
      <c r="AV46" s="625" t="s">
        <v>56</v>
      </c>
      <c r="AW46" s="575" t="s">
        <v>28</v>
      </c>
      <c r="AX46" s="575" t="s">
        <v>28</v>
      </c>
      <c r="AY46" s="575" t="s">
        <v>28</v>
      </c>
      <c r="AZ46" s="575" t="s">
        <v>28</v>
      </c>
      <c r="BA46" s="575" t="s">
        <v>28</v>
      </c>
      <c r="BB46" s="575" t="s">
        <v>28</v>
      </c>
      <c r="BC46" s="575" t="s">
        <v>28</v>
      </c>
      <c r="BD46" s="575" t="s">
        <v>28</v>
      </c>
      <c r="BE46" s="575" t="s">
        <v>28</v>
      </c>
      <c r="BF46" s="575" t="s">
        <v>28</v>
      </c>
      <c r="BG46" s="574">
        <v>25</v>
      </c>
      <c r="BH46" s="574">
        <v>4</v>
      </c>
      <c r="BI46" s="574"/>
      <c r="BJ46" s="574">
        <v>6</v>
      </c>
      <c r="BK46" s="574"/>
      <c r="BL46" s="574">
        <v>2</v>
      </c>
      <c r="BM46" s="574">
        <v>10</v>
      </c>
      <c r="BN46" s="626">
        <v>47</v>
      </c>
    </row>
    <row r="47" spans="1:66" s="365" customFormat="1" ht="64.8">
      <c r="A47" s="370" t="s">
        <v>87</v>
      </c>
      <c r="B47" s="367" t="s">
        <v>85</v>
      </c>
      <c r="C47" s="367" t="s">
        <v>85</v>
      </c>
      <c r="D47" s="599"/>
      <c r="E47" s="599"/>
      <c r="F47" s="599"/>
      <c r="G47" s="599"/>
      <c r="H47" s="599"/>
      <c r="I47" s="599"/>
      <c r="J47" s="599"/>
      <c r="K47" s="599"/>
      <c r="L47" s="599"/>
      <c r="M47" s="599"/>
      <c r="N47" s="599"/>
      <c r="O47" s="599"/>
      <c r="P47" s="599"/>
      <c r="Q47" s="599"/>
      <c r="R47" s="599" t="s">
        <v>29</v>
      </c>
      <c r="S47" s="599" t="s">
        <v>29</v>
      </c>
      <c r="T47" s="599" t="s">
        <v>30</v>
      </c>
      <c r="U47" s="599" t="s">
        <v>30</v>
      </c>
      <c r="V47" s="599" t="s">
        <v>30</v>
      </c>
      <c r="W47" s="599" t="s">
        <v>30</v>
      </c>
      <c r="X47" s="599" t="s">
        <v>54</v>
      </c>
      <c r="Y47" s="599" t="s">
        <v>54</v>
      </c>
      <c r="Z47" s="599" t="s">
        <v>54</v>
      </c>
      <c r="AA47" s="529" t="s">
        <v>54</v>
      </c>
      <c r="AB47" s="529"/>
      <c r="AC47" s="529"/>
      <c r="AD47" s="529"/>
      <c r="AE47" s="529"/>
      <c r="AF47" s="599"/>
      <c r="AG47" s="599"/>
      <c r="AH47" s="599"/>
      <c r="AI47" s="599"/>
      <c r="AJ47" s="599"/>
      <c r="AK47" s="599"/>
      <c r="AL47" s="599"/>
      <c r="AM47" s="599"/>
      <c r="AN47" s="599"/>
      <c r="AO47" s="599" t="s">
        <v>55</v>
      </c>
      <c r="AP47" s="599" t="s">
        <v>55</v>
      </c>
      <c r="AQ47" s="599" t="s">
        <v>55</v>
      </c>
      <c r="AR47" s="599" t="s">
        <v>55</v>
      </c>
      <c r="AS47" s="599" t="s">
        <v>55</v>
      </c>
      <c r="AT47" s="599" t="s">
        <v>29</v>
      </c>
      <c r="AU47" s="599" t="s">
        <v>29</v>
      </c>
      <c r="AV47" s="599" t="s">
        <v>56</v>
      </c>
      <c r="AW47" s="575" t="s">
        <v>28</v>
      </c>
      <c r="AX47" s="575" t="s">
        <v>28</v>
      </c>
      <c r="AY47" s="575" t="s">
        <v>28</v>
      </c>
      <c r="AZ47" s="575" t="s">
        <v>28</v>
      </c>
      <c r="BA47" s="575" t="s">
        <v>28</v>
      </c>
      <c r="BB47" s="575" t="s">
        <v>28</v>
      </c>
      <c r="BC47" s="575" t="s">
        <v>28</v>
      </c>
      <c r="BD47" s="575" t="s">
        <v>28</v>
      </c>
      <c r="BE47" s="575" t="s">
        <v>28</v>
      </c>
      <c r="BF47" s="575" t="s">
        <v>28</v>
      </c>
      <c r="BG47" s="601">
        <v>26</v>
      </c>
      <c r="BH47" s="601">
        <v>4</v>
      </c>
      <c r="BI47" s="601"/>
      <c r="BJ47" s="601">
        <v>4</v>
      </c>
      <c r="BK47" s="601">
        <v>5</v>
      </c>
      <c r="BL47" s="601">
        <v>1</v>
      </c>
      <c r="BM47" s="601">
        <v>8</v>
      </c>
      <c r="BN47" s="622">
        <v>48</v>
      </c>
    </row>
    <row r="48" spans="1:66" ht="32.4">
      <c r="A48" s="101"/>
      <c r="B48" s="149"/>
      <c r="C48" s="149"/>
      <c r="D48" s="149"/>
      <c r="E48" s="149"/>
      <c r="F48" s="149"/>
      <c r="G48" s="149"/>
      <c r="H48" s="149"/>
      <c r="I48" s="149"/>
      <c r="J48" s="149"/>
      <c r="K48" s="91"/>
      <c r="L48" s="91"/>
      <c r="M48" s="91"/>
      <c r="N48" s="91"/>
      <c r="O48" s="91"/>
      <c r="P48" s="149"/>
      <c r="Q48" s="149"/>
      <c r="R48" s="149"/>
      <c r="S48" s="149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149"/>
      <c r="AM48" s="149"/>
      <c r="AN48" s="149"/>
      <c r="AO48" s="149"/>
      <c r="AP48" s="149"/>
      <c r="AQ48" s="149"/>
      <c r="AR48" s="149"/>
      <c r="AS48" s="167"/>
      <c r="AT48" s="167"/>
      <c r="AU48" s="167"/>
      <c r="AV48" s="167"/>
      <c r="AW48" s="168"/>
      <c r="AX48" s="167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2"/>
    </row>
    <row r="49" spans="1:66" ht="32.4">
      <c r="A49" s="101"/>
      <c r="B49" s="149"/>
      <c r="C49" s="149"/>
      <c r="D49" s="149"/>
      <c r="E49" s="149"/>
      <c r="F49" s="149"/>
      <c r="G49" s="149"/>
      <c r="H49" s="149"/>
      <c r="I49" s="149"/>
      <c r="J49" s="149"/>
      <c r="K49" s="91"/>
      <c r="L49" s="91"/>
      <c r="M49" s="91"/>
      <c r="N49" s="91"/>
      <c r="O49" s="91"/>
      <c r="P49" s="149"/>
      <c r="Q49" s="149"/>
      <c r="R49" s="149"/>
      <c r="S49" s="149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149"/>
      <c r="AM49" s="149"/>
      <c r="AN49" s="149"/>
      <c r="AO49" s="149"/>
      <c r="AP49" s="149"/>
      <c r="AQ49" s="149"/>
      <c r="AR49" s="149"/>
      <c r="AS49" s="167"/>
      <c r="AT49" s="167"/>
      <c r="AU49" s="167"/>
      <c r="AV49" s="167"/>
      <c r="AW49" s="168"/>
      <c r="AX49" s="167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2"/>
    </row>
    <row r="50" spans="1:66" ht="33" thickBot="1">
      <c r="A50" s="101"/>
      <c r="B50" s="149"/>
      <c r="C50" s="149"/>
      <c r="D50" s="149"/>
      <c r="E50" s="149"/>
      <c r="F50" s="149"/>
      <c r="G50" s="149"/>
      <c r="H50" s="149"/>
      <c r="I50" s="149"/>
      <c r="J50" s="149"/>
      <c r="K50" s="91"/>
      <c r="L50" s="91"/>
      <c r="M50" s="91"/>
      <c r="N50" s="91"/>
      <c r="O50" s="91"/>
      <c r="P50" s="149"/>
      <c r="Q50" s="149"/>
      <c r="R50" s="149"/>
      <c r="S50" s="149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149"/>
      <c r="AT50" s="149"/>
      <c r="AU50" s="167"/>
      <c r="AV50" s="167"/>
      <c r="AW50" s="168"/>
      <c r="AX50" s="167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2"/>
    </row>
    <row r="51" spans="1:66" ht="33.6" thickBot="1">
      <c r="A51" s="130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0" t="s">
        <v>57</v>
      </c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31"/>
      <c r="BN51" s="132"/>
    </row>
    <row r="52" spans="1:66" ht="33.6" thickBot="1">
      <c r="A52" s="133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5" t="s">
        <v>83</v>
      </c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134"/>
      <c r="BN52" s="136"/>
    </row>
    <row r="53" spans="1:66" ht="33" thickBot="1">
      <c r="A53" s="137" t="s">
        <v>25</v>
      </c>
      <c r="B53" s="96"/>
      <c r="C53" s="97"/>
      <c r="D53" s="97"/>
      <c r="E53" s="97"/>
      <c r="F53" s="97"/>
      <c r="G53" s="97"/>
      <c r="H53" s="97"/>
      <c r="I53" s="97"/>
      <c r="J53" s="96">
        <v>1</v>
      </c>
      <c r="K53" s="97">
        <v>2</v>
      </c>
      <c r="L53" s="97">
        <v>3</v>
      </c>
      <c r="M53" s="97">
        <v>4</v>
      </c>
      <c r="N53" s="97">
        <v>5</v>
      </c>
      <c r="O53" s="97">
        <v>6</v>
      </c>
      <c r="P53" s="97">
        <v>7</v>
      </c>
      <c r="Q53" s="97">
        <v>8</v>
      </c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>
        <v>1</v>
      </c>
      <c r="AE53" s="97">
        <v>2</v>
      </c>
      <c r="AF53" s="97">
        <v>3</v>
      </c>
      <c r="AG53" s="97">
        <v>4</v>
      </c>
      <c r="AH53" s="97">
        <v>5</v>
      </c>
      <c r="AI53" s="97">
        <v>6</v>
      </c>
      <c r="AJ53" s="97">
        <v>7</v>
      </c>
      <c r="AK53" s="97">
        <v>8</v>
      </c>
      <c r="AL53" s="97">
        <v>9</v>
      </c>
      <c r="AM53" s="97">
        <v>10</v>
      </c>
      <c r="AN53" s="97">
        <v>11</v>
      </c>
      <c r="AO53" s="97">
        <v>12</v>
      </c>
      <c r="AP53" s="97">
        <v>13</v>
      </c>
      <c r="AQ53" s="97">
        <v>14</v>
      </c>
      <c r="AR53" s="97">
        <v>15</v>
      </c>
      <c r="AS53" s="97">
        <v>16</v>
      </c>
      <c r="AT53" s="97">
        <v>17</v>
      </c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138"/>
      <c r="BH53" s="139"/>
      <c r="BI53" s="139"/>
      <c r="BJ53" s="139"/>
      <c r="BK53" s="139"/>
      <c r="BL53" s="139"/>
      <c r="BM53" s="139"/>
      <c r="BN53" s="140"/>
    </row>
    <row r="54" spans="1:66" ht="34.200000000000003" thickTop="1" thickBot="1">
      <c r="A54" s="141" t="s">
        <v>26</v>
      </c>
      <c r="B54" s="142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35"/>
      <c r="AO54" s="142"/>
      <c r="AP54" s="142"/>
      <c r="AQ54" s="142"/>
      <c r="AR54" s="142"/>
      <c r="AS54" s="142"/>
      <c r="AT54" s="142"/>
      <c r="AU54" s="142"/>
      <c r="AV54" s="142"/>
      <c r="AW54" s="142"/>
      <c r="AX54" s="142"/>
      <c r="AY54" s="142"/>
      <c r="AZ54" s="142"/>
      <c r="BA54" s="142"/>
      <c r="BB54" s="142"/>
      <c r="BC54" s="142"/>
      <c r="BD54" s="142"/>
      <c r="BE54" s="142"/>
      <c r="BF54" s="142"/>
      <c r="BG54" s="142"/>
      <c r="BH54" s="142"/>
      <c r="BI54" s="142"/>
      <c r="BJ54" s="142"/>
      <c r="BK54" s="142"/>
      <c r="BL54" s="142"/>
      <c r="BM54" s="142"/>
      <c r="BN54" s="143"/>
    </row>
    <row r="55" spans="1:66" s="365" customFormat="1" ht="65.400000000000006" thickBot="1">
      <c r="A55" s="370" t="s">
        <v>87</v>
      </c>
      <c r="B55" s="529" t="s">
        <v>28</v>
      </c>
      <c r="C55" s="529" t="s">
        <v>28</v>
      </c>
      <c r="D55" s="529"/>
      <c r="E55" s="529"/>
      <c r="F55" s="529"/>
      <c r="G55" s="529"/>
      <c r="H55" s="529"/>
      <c r="I55" s="529"/>
      <c r="J55" s="614"/>
      <c r="K55" s="614"/>
      <c r="L55" s="614"/>
      <c r="M55" s="614"/>
      <c r="N55" s="614"/>
      <c r="O55" s="614"/>
      <c r="P55" s="614" t="s">
        <v>29</v>
      </c>
      <c r="Q55" s="614" t="s">
        <v>29</v>
      </c>
      <c r="R55" s="614" t="s">
        <v>30</v>
      </c>
      <c r="S55" s="614" t="s">
        <v>30</v>
      </c>
      <c r="T55" s="614" t="s">
        <v>30</v>
      </c>
      <c r="U55" s="614" t="s">
        <v>30</v>
      </c>
      <c r="V55" s="614" t="s">
        <v>30</v>
      </c>
      <c r="W55" s="614" t="s">
        <v>30</v>
      </c>
      <c r="X55" s="614"/>
      <c r="Y55" s="614"/>
      <c r="Z55" s="529"/>
      <c r="AA55" s="529"/>
      <c r="AB55" s="529"/>
      <c r="AC55" s="529"/>
      <c r="AD55" s="614"/>
      <c r="AE55" s="614"/>
      <c r="AF55" s="614"/>
      <c r="AG55" s="614"/>
      <c r="AH55" s="614"/>
      <c r="AI55" s="614"/>
      <c r="AJ55" s="614"/>
      <c r="AK55" s="614"/>
      <c r="AL55" s="614"/>
      <c r="AM55" s="614"/>
      <c r="AN55" s="614"/>
      <c r="AO55" s="614"/>
      <c r="AP55" s="614"/>
      <c r="AQ55" s="614"/>
      <c r="AR55" s="614"/>
      <c r="AS55" s="614"/>
      <c r="AT55" s="614" t="s">
        <v>29</v>
      </c>
      <c r="AU55" s="614" t="s">
        <v>29</v>
      </c>
      <c r="AV55" s="614" t="s">
        <v>30</v>
      </c>
      <c r="AW55" s="614" t="s">
        <v>30</v>
      </c>
      <c r="AX55" s="614" t="s">
        <v>30</v>
      </c>
      <c r="AY55" s="614" t="s">
        <v>30</v>
      </c>
      <c r="AZ55" s="614" t="s">
        <v>30</v>
      </c>
      <c r="BA55" s="614" t="s">
        <v>30</v>
      </c>
      <c r="BB55" s="614" t="s">
        <v>30</v>
      </c>
      <c r="BC55" s="614" t="s">
        <v>30</v>
      </c>
      <c r="BD55" s="614" t="s">
        <v>30</v>
      </c>
      <c r="BE55" s="614" t="s">
        <v>30</v>
      </c>
      <c r="BF55" s="614" t="s">
        <v>30</v>
      </c>
      <c r="BG55" s="664">
        <v>30</v>
      </c>
      <c r="BH55" s="664">
        <v>4</v>
      </c>
      <c r="BI55" s="664"/>
      <c r="BJ55" s="664"/>
      <c r="BK55" s="664"/>
      <c r="BL55" s="664"/>
      <c r="BM55" s="664">
        <v>13</v>
      </c>
      <c r="BN55" s="602">
        <v>47</v>
      </c>
    </row>
    <row r="56" spans="1:66" s="365" customFormat="1" ht="32.4">
      <c r="A56" s="666" t="s">
        <v>95</v>
      </c>
      <c r="B56" s="529" t="s">
        <v>28</v>
      </c>
      <c r="C56" s="529" t="s">
        <v>28</v>
      </c>
      <c r="D56" s="529"/>
      <c r="E56" s="529"/>
      <c r="F56" s="529"/>
      <c r="G56" s="529"/>
      <c r="H56" s="529"/>
      <c r="I56" s="529"/>
      <c r="J56" s="614"/>
      <c r="K56" s="614"/>
      <c r="L56" s="614"/>
      <c r="M56" s="614"/>
      <c r="N56" s="614"/>
      <c r="O56" s="614"/>
      <c r="P56" s="614" t="s">
        <v>29</v>
      </c>
      <c r="Q56" s="614" t="s">
        <v>29</v>
      </c>
      <c r="R56" s="614" t="s">
        <v>30</v>
      </c>
      <c r="S56" s="614" t="s">
        <v>30</v>
      </c>
      <c r="T56" s="614" t="s">
        <v>30</v>
      </c>
      <c r="U56" s="614" t="s">
        <v>30</v>
      </c>
      <c r="V56" s="614" t="s">
        <v>30</v>
      </c>
      <c r="W56" s="614" t="s">
        <v>30</v>
      </c>
      <c r="X56" s="614"/>
      <c r="Y56" s="614"/>
      <c r="Z56" s="529"/>
      <c r="AA56" s="529"/>
      <c r="AB56" s="529"/>
      <c r="AC56" s="529"/>
      <c r="AD56" s="614"/>
      <c r="AE56" s="614"/>
      <c r="AF56" s="614"/>
      <c r="AG56" s="614"/>
      <c r="AH56" s="614"/>
      <c r="AI56" s="614"/>
      <c r="AJ56" s="614"/>
      <c r="AK56" s="614"/>
      <c r="AL56" s="614"/>
      <c r="AM56" s="614"/>
      <c r="AN56" s="614"/>
      <c r="AO56" s="614"/>
      <c r="AP56" s="614"/>
      <c r="AQ56" s="614"/>
      <c r="AR56" s="614"/>
      <c r="AS56" s="614"/>
      <c r="AT56" s="614" t="s">
        <v>29</v>
      </c>
      <c r="AU56" s="614" t="s">
        <v>29</v>
      </c>
      <c r="AV56" s="614" t="s">
        <v>30</v>
      </c>
      <c r="AW56" s="614" t="s">
        <v>30</v>
      </c>
      <c r="AX56" s="614" t="s">
        <v>30</v>
      </c>
      <c r="AY56" s="614" t="s">
        <v>30</v>
      </c>
      <c r="AZ56" s="614" t="s">
        <v>30</v>
      </c>
      <c r="BA56" s="614" t="s">
        <v>30</v>
      </c>
      <c r="BB56" s="614" t="s">
        <v>30</v>
      </c>
      <c r="BC56" s="614" t="s">
        <v>30</v>
      </c>
      <c r="BD56" s="614" t="s">
        <v>30</v>
      </c>
      <c r="BE56" s="614" t="s">
        <v>30</v>
      </c>
      <c r="BF56" s="614" t="s">
        <v>30</v>
      </c>
      <c r="BG56" s="667">
        <v>30</v>
      </c>
      <c r="BH56" s="667">
        <v>4</v>
      </c>
      <c r="BI56" s="667"/>
      <c r="BJ56" s="667"/>
      <c r="BK56" s="667"/>
      <c r="BL56" s="667"/>
      <c r="BM56" s="667">
        <v>13</v>
      </c>
      <c r="BN56" s="578">
        <v>47</v>
      </c>
    </row>
    <row r="57" spans="1:66" ht="32.4">
      <c r="A57" s="169"/>
      <c r="B57" s="145"/>
      <c r="C57" s="145"/>
      <c r="D57" s="145"/>
      <c r="E57" s="145"/>
      <c r="F57" s="145"/>
      <c r="G57" s="145"/>
      <c r="H57" s="145"/>
      <c r="I57" s="145"/>
      <c r="J57" s="150"/>
      <c r="K57" s="152"/>
      <c r="L57" s="152"/>
      <c r="M57" s="152"/>
      <c r="N57" s="152"/>
      <c r="O57" s="152"/>
      <c r="P57" s="152"/>
      <c r="Q57" s="152"/>
      <c r="R57" s="150"/>
      <c r="S57" s="150"/>
      <c r="T57" s="152"/>
      <c r="U57" s="152"/>
      <c r="V57" s="152"/>
      <c r="W57" s="152"/>
      <c r="X57" s="152"/>
      <c r="Y57" s="152"/>
      <c r="Z57" s="146"/>
      <c r="AA57" s="146"/>
      <c r="AB57" s="146"/>
      <c r="AC57" s="146"/>
      <c r="AD57" s="150"/>
      <c r="AE57" s="150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2"/>
      <c r="BH57" s="152"/>
      <c r="BI57" s="152"/>
      <c r="BJ57" s="152"/>
      <c r="BK57" s="152"/>
      <c r="BL57" s="152"/>
      <c r="BM57" s="152"/>
      <c r="BN57" s="151"/>
    </row>
    <row r="58" spans="1:66" ht="33" thickBot="1">
      <c r="A58" s="103"/>
      <c r="B58" s="145"/>
      <c r="C58" s="145"/>
      <c r="D58" s="145"/>
      <c r="E58" s="145"/>
      <c r="F58" s="145"/>
      <c r="G58" s="145"/>
      <c r="H58" s="145"/>
      <c r="I58" s="145"/>
      <c r="J58" s="150"/>
      <c r="K58" s="152"/>
      <c r="L58" s="152"/>
      <c r="M58" s="152"/>
      <c r="N58" s="152"/>
      <c r="O58" s="152"/>
      <c r="P58" s="152"/>
      <c r="Q58" s="152"/>
      <c r="R58" s="150"/>
      <c r="S58" s="150"/>
      <c r="T58" s="152"/>
      <c r="U58" s="152"/>
      <c r="V58" s="152"/>
      <c r="W58" s="152"/>
      <c r="X58" s="152"/>
      <c r="Y58" s="152"/>
      <c r="Z58" s="146"/>
      <c r="AA58" s="146"/>
      <c r="AB58" s="146"/>
      <c r="AC58" s="146"/>
      <c r="AD58" s="150"/>
      <c r="AE58" s="150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2"/>
      <c r="BH58" s="152"/>
      <c r="BI58" s="152"/>
      <c r="BJ58" s="152"/>
      <c r="BK58" s="152"/>
      <c r="BL58" s="170"/>
      <c r="BM58" s="152"/>
      <c r="BN58" s="151"/>
    </row>
    <row r="59" spans="1:66" ht="33.6" thickBot="1">
      <c r="A59" s="133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5" t="s">
        <v>89</v>
      </c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6"/>
    </row>
    <row r="60" spans="1:66" ht="33" thickBot="1">
      <c r="A60" s="137" t="s">
        <v>25</v>
      </c>
      <c r="B60" s="96">
        <v>1</v>
      </c>
      <c r="C60" s="97">
        <v>2</v>
      </c>
      <c r="D60" s="97">
        <v>3</v>
      </c>
      <c r="E60" s="97">
        <v>4</v>
      </c>
      <c r="F60" s="97">
        <v>5</v>
      </c>
      <c r="G60" s="97">
        <v>6</v>
      </c>
      <c r="H60" s="97">
        <v>7</v>
      </c>
      <c r="I60" s="97">
        <v>8</v>
      </c>
      <c r="J60" s="97">
        <v>9</v>
      </c>
      <c r="K60" s="97">
        <v>10</v>
      </c>
      <c r="L60" s="97">
        <v>11</v>
      </c>
      <c r="M60" s="97">
        <v>12</v>
      </c>
      <c r="N60" s="97">
        <v>13</v>
      </c>
      <c r="O60" s="97">
        <v>14</v>
      </c>
      <c r="P60" s="97">
        <v>15</v>
      </c>
      <c r="Q60" s="97">
        <v>16</v>
      </c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>
        <v>1</v>
      </c>
      <c r="AE60" s="97">
        <v>2</v>
      </c>
      <c r="AF60" s="97">
        <v>3</v>
      </c>
      <c r="AG60" s="97">
        <v>4</v>
      </c>
      <c r="AH60" s="97">
        <v>5</v>
      </c>
      <c r="AI60" s="97">
        <v>6</v>
      </c>
      <c r="AJ60" s="97">
        <v>7</v>
      </c>
      <c r="AK60" s="97">
        <v>8</v>
      </c>
      <c r="AL60" s="97">
        <v>9</v>
      </c>
      <c r="AM60" s="97">
        <v>10</v>
      </c>
      <c r="AN60" s="97">
        <v>11</v>
      </c>
      <c r="AO60" s="97">
        <v>12</v>
      </c>
      <c r="AP60" s="97">
        <v>13</v>
      </c>
      <c r="AQ60" s="97">
        <v>14</v>
      </c>
      <c r="AR60" s="97">
        <v>15</v>
      </c>
      <c r="AS60" s="97">
        <v>16</v>
      </c>
      <c r="AT60" s="97">
        <v>17</v>
      </c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138"/>
      <c r="BH60" s="139"/>
      <c r="BI60" s="139"/>
      <c r="BJ60" s="139"/>
      <c r="BK60" s="139"/>
      <c r="BL60" s="139"/>
      <c r="BM60" s="139"/>
      <c r="BN60" s="140"/>
    </row>
    <row r="61" spans="1:66" ht="34.200000000000003" thickTop="1" thickBot="1">
      <c r="A61" s="141" t="s">
        <v>26</v>
      </c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35"/>
      <c r="AO61" s="142"/>
      <c r="AP61" s="142"/>
      <c r="AQ61" s="142"/>
      <c r="AR61" s="142"/>
      <c r="AS61" s="142"/>
      <c r="AT61" s="142"/>
      <c r="AU61" s="142"/>
      <c r="AV61" s="142"/>
      <c r="AW61" s="142"/>
      <c r="AX61" s="142"/>
      <c r="AY61" s="142"/>
      <c r="AZ61" s="142"/>
      <c r="BA61" s="142"/>
      <c r="BB61" s="142"/>
      <c r="BC61" s="142"/>
      <c r="BD61" s="142"/>
      <c r="BE61" s="142"/>
      <c r="BF61" s="142"/>
      <c r="BG61" s="142"/>
      <c r="BH61" s="142"/>
      <c r="BI61" s="142"/>
      <c r="BJ61" s="142"/>
      <c r="BK61" s="142"/>
      <c r="BL61" s="142"/>
      <c r="BM61" s="142"/>
      <c r="BN61" s="143"/>
    </row>
    <row r="62" spans="1:66" s="365" customFormat="1" ht="33" thickBot="1">
      <c r="A62" s="366" t="s">
        <v>96</v>
      </c>
      <c r="B62" s="367" t="s">
        <v>85</v>
      </c>
      <c r="C62" s="367" t="s">
        <v>85</v>
      </c>
      <c r="D62" s="367"/>
      <c r="E62" s="367"/>
      <c r="F62" s="367"/>
      <c r="G62" s="367"/>
      <c r="H62" s="367"/>
      <c r="I62" s="367"/>
      <c r="J62" s="367"/>
      <c r="K62" s="367"/>
      <c r="L62" s="368"/>
      <c r="M62" s="372" t="s">
        <v>55</v>
      </c>
      <c r="N62" s="372" t="s">
        <v>55</v>
      </c>
      <c r="O62" s="372" t="s">
        <v>55</v>
      </c>
      <c r="P62" s="372" t="s">
        <v>55</v>
      </c>
      <c r="Q62" s="679" t="s">
        <v>29</v>
      </c>
      <c r="R62" s="679" t="s">
        <v>97</v>
      </c>
      <c r="S62" s="679" t="s">
        <v>56</v>
      </c>
      <c r="T62" s="575" t="s">
        <v>28</v>
      </c>
      <c r="U62" s="575" t="s">
        <v>28</v>
      </c>
      <c r="V62" s="575" t="s">
        <v>28</v>
      </c>
      <c r="W62" s="575" t="s">
        <v>28</v>
      </c>
      <c r="X62" s="575" t="s">
        <v>28</v>
      </c>
      <c r="Y62" s="575" t="s">
        <v>28</v>
      </c>
      <c r="Z62" s="575" t="s">
        <v>28</v>
      </c>
      <c r="AA62" s="575" t="s">
        <v>28</v>
      </c>
      <c r="AB62" s="575" t="s">
        <v>28</v>
      </c>
      <c r="AC62" s="575" t="s">
        <v>28</v>
      </c>
      <c r="AD62" s="368"/>
      <c r="AE62" s="368"/>
      <c r="AF62" s="368"/>
      <c r="AG62" s="368"/>
      <c r="AH62" s="368"/>
      <c r="AI62" s="368"/>
      <c r="AJ62" s="368"/>
      <c r="AK62" s="368"/>
      <c r="AL62" s="368"/>
      <c r="AM62" s="368"/>
      <c r="AN62" s="368"/>
      <c r="AO62" s="368"/>
      <c r="AP62" s="368"/>
      <c r="AQ62" s="368"/>
      <c r="AR62" s="368"/>
      <c r="AS62" s="372"/>
      <c r="AT62" s="372"/>
      <c r="AU62" s="372"/>
      <c r="AV62" s="368"/>
      <c r="AW62" s="368"/>
      <c r="AX62" s="368"/>
      <c r="AY62" s="368"/>
      <c r="AZ62" s="368"/>
      <c r="BA62" s="368"/>
      <c r="BB62" s="368"/>
      <c r="BC62" s="368"/>
      <c r="BD62" s="368"/>
      <c r="BE62" s="368"/>
      <c r="BF62" s="693"/>
      <c r="BG62" s="693">
        <v>9</v>
      </c>
      <c r="BH62" s="667">
        <v>1</v>
      </c>
      <c r="BI62" s="667"/>
      <c r="BJ62" s="667"/>
      <c r="BK62" s="667">
        <v>4</v>
      </c>
      <c r="BL62" s="667">
        <v>2</v>
      </c>
      <c r="BM62" s="667"/>
      <c r="BN62" s="694">
        <v>16</v>
      </c>
    </row>
    <row r="63" spans="1:66" s="365" customFormat="1" ht="33" thickBot="1">
      <c r="A63" s="678" t="s">
        <v>98</v>
      </c>
      <c r="B63" s="367" t="s">
        <v>85</v>
      </c>
      <c r="C63" s="367" t="s">
        <v>85</v>
      </c>
      <c r="D63" s="523"/>
      <c r="E63" s="523"/>
      <c r="F63" s="523"/>
      <c r="G63" s="523"/>
      <c r="H63" s="523"/>
      <c r="I63" s="523"/>
      <c r="J63" s="523"/>
      <c r="K63" s="523"/>
      <c r="L63" s="372"/>
      <c r="M63" s="372" t="s">
        <v>55</v>
      </c>
      <c r="N63" s="372" t="s">
        <v>55</v>
      </c>
      <c r="O63" s="372" t="s">
        <v>55</v>
      </c>
      <c r="P63" s="372" t="s">
        <v>55</v>
      </c>
      <c r="Q63" s="679" t="s">
        <v>29</v>
      </c>
      <c r="R63" s="679" t="s">
        <v>97</v>
      </c>
      <c r="S63" s="679" t="s">
        <v>56</v>
      </c>
      <c r="T63" s="575" t="s">
        <v>28</v>
      </c>
      <c r="U63" s="575" t="s">
        <v>28</v>
      </c>
      <c r="V63" s="575" t="s">
        <v>28</v>
      </c>
      <c r="W63" s="575" t="s">
        <v>28</v>
      </c>
      <c r="X63" s="575" t="s">
        <v>28</v>
      </c>
      <c r="Y63" s="575" t="s">
        <v>28</v>
      </c>
      <c r="Z63" s="575" t="s">
        <v>28</v>
      </c>
      <c r="AA63" s="575" t="s">
        <v>28</v>
      </c>
      <c r="AB63" s="575" t="s">
        <v>28</v>
      </c>
      <c r="AC63" s="575" t="s">
        <v>28</v>
      </c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372"/>
      <c r="AO63" s="368"/>
      <c r="AP63" s="368"/>
      <c r="AQ63" s="368"/>
      <c r="AR63" s="368"/>
      <c r="AS63" s="372"/>
      <c r="AT63" s="372"/>
      <c r="AU63" s="372"/>
      <c r="AV63" s="679"/>
      <c r="AW63" s="679"/>
      <c r="AX63" s="372"/>
      <c r="AY63" s="372"/>
      <c r="AZ63" s="372"/>
      <c r="BA63" s="372"/>
      <c r="BB63" s="372"/>
      <c r="BC63" s="372"/>
      <c r="BD63" s="372"/>
      <c r="BE63" s="372"/>
      <c r="BF63" s="680"/>
      <c r="BG63" s="680">
        <v>9</v>
      </c>
      <c r="BH63" s="580">
        <v>1</v>
      </c>
      <c r="BI63" s="580"/>
      <c r="BJ63" s="580"/>
      <c r="BK63" s="580">
        <v>4</v>
      </c>
      <c r="BL63" s="580">
        <v>2</v>
      </c>
      <c r="BM63" s="580"/>
      <c r="BN63" s="681">
        <v>16</v>
      </c>
    </row>
    <row r="64" spans="1:66" s="365" customFormat="1" ht="64.8">
      <c r="A64" s="370" t="s">
        <v>87</v>
      </c>
      <c r="B64" s="529" t="s">
        <v>28</v>
      </c>
      <c r="C64" s="529" t="s">
        <v>28</v>
      </c>
      <c r="D64" s="529"/>
      <c r="E64" s="529"/>
      <c r="F64" s="529"/>
      <c r="G64" s="529"/>
      <c r="H64" s="529"/>
      <c r="I64" s="529"/>
      <c r="J64" s="529"/>
      <c r="K64" s="529"/>
      <c r="L64" s="529"/>
      <c r="M64" s="529" t="s">
        <v>55</v>
      </c>
      <c r="N64" s="529" t="s">
        <v>55</v>
      </c>
      <c r="O64" s="529" t="s">
        <v>55</v>
      </c>
      <c r="P64" s="529" t="s">
        <v>55</v>
      </c>
      <c r="Q64" s="529" t="s">
        <v>29</v>
      </c>
      <c r="R64" s="529" t="s">
        <v>97</v>
      </c>
      <c r="S64" s="529" t="s">
        <v>56</v>
      </c>
      <c r="T64" s="575" t="s">
        <v>28</v>
      </c>
      <c r="U64" s="575" t="s">
        <v>28</v>
      </c>
      <c r="V64" s="575" t="s">
        <v>28</v>
      </c>
      <c r="W64" s="575" t="s">
        <v>28</v>
      </c>
      <c r="X64" s="575" t="s">
        <v>28</v>
      </c>
      <c r="Y64" s="575" t="s">
        <v>28</v>
      </c>
      <c r="Z64" s="575" t="s">
        <v>28</v>
      </c>
      <c r="AA64" s="575" t="s">
        <v>28</v>
      </c>
      <c r="AB64" s="575" t="s">
        <v>28</v>
      </c>
      <c r="AC64" s="575" t="s">
        <v>28</v>
      </c>
      <c r="AD64" s="529"/>
      <c r="AE64" s="529"/>
      <c r="AF64" s="529"/>
      <c r="AG64" s="529"/>
      <c r="AH64" s="529"/>
      <c r="AI64" s="529"/>
      <c r="AJ64" s="529"/>
      <c r="AK64" s="529"/>
      <c r="AL64" s="529"/>
      <c r="AM64" s="529"/>
      <c r="AN64" s="529"/>
      <c r="AO64" s="529"/>
      <c r="AP64" s="529"/>
      <c r="AQ64" s="529"/>
      <c r="AR64" s="529"/>
      <c r="AS64" s="529"/>
      <c r="AT64" s="529"/>
      <c r="AU64" s="529"/>
      <c r="AV64" s="529"/>
      <c r="AW64" s="529"/>
      <c r="AX64" s="529"/>
      <c r="AY64" s="529"/>
      <c r="AZ64" s="529"/>
      <c r="BA64" s="529"/>
      <c r="BB64" s="529"/>
      <c r="BC64" s="529"/>
      <c r="BD64" s="529"/>
      <c r="BE64" s="529"/>
      <c r="BF64" s="688"/>
      <c r="BG64" s="689">
        <v>9</v>
      </c>
      <c r="BH64" s="664">
        <v>1</v>
      </c>
      <c r="BI64" s="664"/>
      <c r="BJ64" s="664"/>
      <c r="BK64" s="664">
        <v>4</v>
      </c>
      <c r="BL64" s="664">
        <v>2</v>
      </c>
      <c r="BM64" s="664"/>
      <c r="BN64" s="690">
        <v>16</v>
      </c>
    </row>
    <row r="65" spans="1:66" ht="33" thickBot="1">
      <c r="A65" s="98" t="s">
        <v>49</v>
      </c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72"/>
      <c r="BG65" s="172"/>
      <c r="BH65" s="152"/>
      <c r="BI65" s="152"/>
      <c r="BJ65" s="152"/>
      <c r="BK65" s="152"/>
      <c r="BL65" s="152"/>
      <c r="BM65" s="152"/>
      <c r="BN65" s="173"/>
    </row>
    <row r="66" spans="1:66" s="365" customFormat="1" ht="33.6" thickBot="1">
      <c r="A66" s="695"/>
      <c r="B66" s="696"/>
      <c r="C66" s="696"/>
      <c r="D66" s="696"/>
      <c r="E66" s="696"/>
      <c r="F66" s="696"/>
      <c r="G66" s="696"/>
      <c r="H66" s="696"/>
      <c r="I66" s="696"/>
      <c r="J66" s="696"/>
      <c r="K66" s="696"/>
      <c r="L66" s="696"/>
      <c r="M66" s="696"/>
      <c r="N66" s="696"/>
      <c r="O66" s="696"/>
      <c r="P66" s="696"/>
      <c r="Q66" s="696"/>
      <c r="R66" s="696"/>
      <c r="S66" s="696"/>
      <c r="T66" s="696"/>
      <c r="U66" s="696"/>
      <c r="V66" s="696"/>
      <c r="W66" s="696"/>
      <c r="X66" s="696"/>
      <c r="Y66" s="696"/>
      <c r="Z66" s="696"/>
      <c r="AA66" s="696"/>
      <c r="AB66" s="696"/>
      <c r="AC66" s="696"/>
      <c r="AD66" s="696"/>
      <c r="AE66" s="696"/>
      <c r="AF66" s="696"/>
      <c r="AG66" s="696"/>
      <c r="AH66" s="696"/>
      <c r="AI66" s="696"/>
      <c r="AJ66" s="696"/>
      <c r="AK66" s="696"/>
      <c r="AL66" s="696"/>
      <c r="AM66" s="696" t="s">
        <v>99</v>
      </c>
      <c r="AN66" s="697"/>
      <c r="AO66" s="696"/>
      <c r="AP66" s="696"/>
      <c r="AQ66" s="696"/>
      <c r="AR66" s="696"/>
      <c r="AS66" s="696"/>
      <c r="AT66" s="696"/>
      <c r="AU66" s="696"/>
      <c r="AV66" s="696"/>
      <c r="AW66" s="696"/>
      <c r="AX66" s="696"/>
      <c r="AY66" s="696"/>
      <c r="AZ66" s="696"/>
      <c r="BA66" s="696"/>
      <c r="BB66" s="696"/>
      <c r="BC66" s="696"/>
      <c r="BD66" s="696"/>
      <c r="BE66" s="696"/>
      <c r="BF66" s="696"/>
      <c r="BG66" s="696"/>
      <c r="BH66" s="696"/>
      <c r="BI66" s="696"/>
      <c r="BJ66" s="696"/>
      <c r="BK66" s="696"/>
      <c r="BL66" s="696"/>
      <c r="BM66" s="696"/>
      <c r="BN66" s="698"/>
    </row>
    <row r="67" spans="1:66" s="365" customFormat="1" ht="33.6" thickBot="1">
      <c r="A67" s="695"/>
      <c r="B67" s="696"/>
      <c r="C67" s="696"/>
      <c r="D67" s="696"/>
      <c r="E67" s="696"/>
      <c r="F67" s="696"/>
      <c r="G67" s="696"/>
      <c r="H67" s="696"/>
      <c r="I67" s="696"/>
      <c r="J67" s="696"/>
      <c r="K67" s="696"/>
      <c r="L67" s="696"/>
      <c r="M67" s="696"/>
      <c r="N67" s="696"/>
      <c r="O67" s="696"/>
      <c r="P67" s="696"/>
      <c r="Q67" s="696"/>
      <c r="R67" s="696"/>
      <c r="S67" s="696"/>
      <c r="T67" s="696"/>
      <c r="U67" s="696"/>
      <c r="V67" s="696"/>
      <c r="W67" s="696"/>
      <c r="X67" s="696"/>
      <c r="Y67" s="696"/>
      <c r="Z67" s="696"/>
      <c r="AA67" s="696"/>
      <c r="AB67" s="696"/>
      <c r="AC67" s="696"/>
      <c r="AD67" s="696"/>
      <c r="AE67" s="696"/>
      <c r="AF67" s="696"/>
      <c r="AG67" s="696"/>
      <c r="AH67" s="696"/>
      <c r="AI67" s="696"/>
      <c r="AJ67" s="696"/>
      <c r="AK67" s="696"/>
      <c r="AL67" s="696"/>
      <c r="AM67" s="696"/>
      <c r="AN67" s="697" t="s">
        <v>83</v>
      </c>
      <c r="AO67" s="696"/>
      <c r="AP67" s="696"/>
      <c r="AQ67" s="696"/>
      <c r="AR67" s="696"/>
      <c r="AS67" s="696"/>
      <c r="AT67" s="696"/>
      <c r="AU67" s="696"/>
      <c r="AV67" s="696"/>
      <c r="AW67" s="696"/>
      <c r="AX67" s="696"/>
      <c r="AY67" s="696"/>
      <c r="AZ67" s="696"/>
      <c r="BA67" s="696"/>
      <c r="BB67" s="696"/>
      <c r="BC67" s="696"/>
      <c r="BD67" s="696"/>
      <c r="BE67" s="696"/>
      <c r="BF67" s="696"/>
      <c r="BG67" s="696"/>
      <c r="BH67" s="696"/>
      <c r="BI67" s="696"/>
      <c r="BJ67" s="696"/>
      <c r="BK67" s="696"/>
      <c r="BL67" s="696"/>
      <c r="BM67" s="696"/>
      <c r="BN67" s="698"/>
    </row>
    <row r="68" spans="1:66" s="365" customFormat="1" ht="33" thickBot="1">
      <c r="A68" s="699" t="s">
        <v>25</v>
      </c>
      <c r="B68" s="700"/>
      <c r="C68" s="701"/>
      <c r="D68" s="701"/>
      <c r="E68" s="701"/>
      <c r="F68" s="701"/>
      <c r="G68" s="701"/>
      <c r="H68" s="701"/>
      <c r="I68" s="701"/>
      <c r="J68" s="700">
        <v>1</v>
      </c>
      <c r="K68" s="701">
        <v>2</v>
      </c>
      <c r="L68" s="701">
        <v>3</v>
      </c>
      <c r="M68" s="701">
        <v>4</v>
      </c>
      <c r="N68" s="701">
        <v>5</v>
      </c>
      <c r="O68" s="701">
        <v>6</v>
      </c>
      <c r="P68" s="701">
        <v>7</v>
      </c>
      <c r="Q68" s="701">
        <v>8</v>
      </c>
      <c r="R68" s="701"/>
      <c r="S68" s="701"/>
      <c r="T68" s="701"/>
      <c r="U68" s="701"/>
      <c r="V68" s="701"/>
      <c r="W68" s="701"/>
      <c r="X68" s="701"/>
      <c r="Y68" s="701"/>
      <c r="Z68" s="701"/>
      <c r="AA68" s="701"/>
      <c r="AB68" s="701"/>
      <c r="AC68" s="701"/>
      <c r="AD68" s="701">
        <v>1</v>
      </c>
      <c r="AE68" s="701">
        <v>2</v>
      </c>
      <c r="AF68" s="701">
        <v>3</v>
      </c>
      <c r="AG68" s="701">
        <v>4</v>
      </c>
      <c r="AH68" s="701">
        <v>5</v>
      </c>
      <c r="AI68" s="701">
        <v>6</v>
      </c>
      <c r="AJ68" s="701">
        <v>7</v>
      </c>
      <c r="AK68" s="701">
        <v>8</v>
      </c>
      <c r="AL68" s="701">
        <v>9</v>
      </c>
      <c r="AM68" s="701">
        <v>10</v>
      </c>
      <c r="AN68" s="701">
        <v>11</v>
      </c>
      <c r="AO68" s="701">
        <v>12</v>
      </c>
      <c r="AP68" s="701">
        <v>13</v>
      </c>
      <c r="AQ68" s="701">
        <v>14</v>
      </c>
      <c r="AR68" s="701">
        <v>15</v>
      </c>
      <c r="AS68" s="701">
        <v>16</v>
      </c>
      <c r="AT68" s="701">
        <v>17</v>
      </c>
      <c r="AU68" s="701"/>
      <c r="AV68" s="701"/>
      <c r="AW68" s="701"/>
      <c r="AX68" s="701"/>
      <c r="AY68" s="701"/>
      <c r="AZ68" s="701"/>
      <c r="BA68" s="701"/>
      <c r="BB68" s="701"/>
      <c r="BC68" s="701"/>
      <c r="BD68" s="701"/>
      <c r="BE68" s="701"/>
      <c r="BF68" s="701"/>
      <c r="BG68" s="702"/>
      <c r="BH68" s="703"/>
      <c r="BI68" s="703"/>
      <c r="BJ68" s="703"/>
      <c r="BK68" s="703"/>
      <c r="BL68" s="703"/>
      <c r="BM68" s="703"/>
      <c r="BN68" s="704"/>
    </row>
    <row r="69" spans="1:66" s="365" customFormat="1" ht="34.200000000000003" thickTop="1" thickBot="1">
      <c r="A69" s="705" t="s">
        <v>26</v>
      </c>
      <c r="B69" s="706"/>
      <c r="C69" s="706"/>
      <c r="D69" s="706"/>
      <c r="E69" s="706"/>
      <c r="F69" s="706"/>
      <c r="G69" s="706"/>
      <c r="H69" s="706"/>
      <c r="I69" s="706"/>
      <c r="J69" s="706"/>
      <c r="K69" s="706"/>
      <c r="L69" s="706"/>
      <c r="M69" s="706"/>
      <c r="N69" s="706"/>
      <c r="O69" s="706"/>
      <c r="P69" s="706"/>
      <c r="Q69" s="706"/>
      <c r="R69" s="706"/>
      <c r="S69" s="706"/>
      <c r="T69" s="706"/>
      <c r="U69" s="706"/>
      <c r="V69" s="706"/>
      <c r="W69" s="706"/>
      <c r="X69" s="706"/>
      <c r="Y69" s="706"/>
      <c r="Z69" s="706"/>
      <c r="AA69" s="706"/>
      <c r="AB69" s="706"/>
      <c r="AC69" s="706"/>
      <c r="AD69" s="706"/>
      <c r="AE69" s="706"/>
      <c r="AF69" s="706"/>
      <c r="AG69" s="706"/>
      <c r="AH69" s="706"/>
      <c r="AI69" s="706"/>
      <c r="AJ69" s="706"/>
      <c r="AK69" s="706"/>
      <c r="AL69" s="706"/>
      <c r="AM69" s="706"/>
      <c r="AN69" s="697"/>
      <c r="AO69" s="706"/>
      <c r="AP69" s="706"/>
      <c r="AQ69" s="706"/>
      <c r="AR69" s="706"/>
      <c r="AS69" s="706"/>
      <c r="AT69" s="706"/>
      <c r="AU69" s="706"/>
      <c r="AV69" s="706"/>
      <c r="AW69" s="706"/>
      <c r="AX69" s="706"/>
      <c r="AY69" s="706"/>
      <c r="AZ69" s="706"/>
      <c r="BA69" s="706"/>
      <c r="BB69" s="706"/>
      <c r="BC69" s="706"/>
      <c r="BD69" s="706"/>
      <c r="BE69" s="706"/>
      <c r="BF69" s="706"/>
      <c r="BG69" s="706"/>
      <c r="BH69" s="706"/>
      <c r="BI69" s="706"/>
      <c r="BJ69" s="706"/>
      <c r="BK69" s="706"/>
      <c r="BL69" s="706"/>
      <c r="BM69" s="706"/>
      <c r="BN69" s="707"/>
    </row>
    <row r="70" spans="1:66" s="365" customFormat="1" ht="32.4">
      <c r="A70" s="666" t="s">
        <v>100</v>
      </c>
      <c r="B70" s="367" t="s">
        <v>28</v>
      </c>
      <c r="C70" s="367" t="s">
        <v>28</v>
      </c>
      <c r="D70" s="367" t="s">
        <v>28</v>
      </c>
      <c r="E70" s="367" t="s">
        <v>28</v>
      </c>
      <c r="F70" s="367" t="s">
        <v>28</v>
      </c>
      <c r="G70" s="367" t="s">
        <v>28</v>
      </c>
      <c r="H70" s="367"/>
      <c r="I70" s="367"/>
      <c r="J70" s="367"/>
      <c r="K70" s="368"/>
      <c r="L70" s="368"/>
      <c r="M70" s="368"/>
      <c r="N70" s="368"/>
      <c r="O70" s="368"/>
      <c r="P70" s="368"/>
      <c r="Q70" s="368"/>
      <c r="R70" s="367" t="s">
        <v>29</v>
      </c>
      <c r="S70" s="367" t="s">
        <v>29</v>
      </c>
      <c r="T70" s="368" t="s">
        <v>30</v>
      </c>
      <c r="U70" s="368" t="s">
        <v>30</v>
      </c>
      <c r="V70" s="368" t="s">
        <v>30</v>
      </c>
      <c r="W70" s="368" t="s">
        <v>30</v>
      </c>
      <c r="X70" s="368" t="s">
        <v>30</v>
      </c>
      <c r="Y70" s="368" t="s">
        <v>30</v>
      </c>
      <c r="Z70" s="368" t="s">
        <v>66</v>
      </c>
      <c r="AA70" s="368" t="s">
        <v>66</v>
      </c>
      <c r="AB70" s="368" t="s">
        <v>66</v>
      </c>
      <c r="AC70" s="368" t="s">
        <v>66</v>
      </c>
      <c r="AD70" s="367"/>
      <c r="AE70" s="367"/>
      <c r="AF70" s="367"/>
      <c r="AG70" s="368"/>
      <c r="AH70" s="368"/>
      <c r="AI70" s="368"/>
      <c r="AJ70" s="368"/>
      <c r="AK70" s="368"/>
      <c r="AL70" s="368"/>
      <c r="AM70" s="368"/>
      <c r="AN70" s="368"/>
      <c r="AO70" s="368"/>
      <c r="AP70" s="368"/>
      <c r="AQ70" s="368"/>
      <c r="AR70" s="368"/>
      <c r="AS70" s="368"/>
      <c r="AT70" s="367"/>
      <c r="AU70" s="367" t="s">
        <v>29</v>
      </c>
      <c r="AV70" s="367" t="s">
        <v>29</v>
      </c>
      <c r="AW70" s="367" t="s">
        <v>30</v>
      </c>
      <c r="AX70" s="367" t="s">
        <v>30</v>
      </c>
      <c r="AY70" s="367" t="s">
        <v>30</v>
      </c>
      <c r="AZ70" s="367" t="s">
        <v>30</v>
      </c>
      <c r="BA70" s="367" t="s">
        <v>30</v>
      </c>
      <c r="BB70" s="367" t="s">
        <v>30</v>
      </c>
      <c r="BC70" s="367" t="s">
        <v>30</v>
      </c>
      <c r="BD70" s="367" t="s">
        <v>30</v>
      </c>
      <c r="BE70" s="367" t="s">
        <v>30</v>
      </c>
      <c r="BF70" s="367" t="s">
        <v>30</v>
      </c>
      <c r="BG70" s="368">
        <v>31</v>
      </c>
      <c r="BH70" s="368">
        <v>4</v>
      </c>
      <c r="BI70" s="368"/>
      <c r="BJ70" s="368"/>
      <c r="BK70" s="368"/>
      <c r="BL70" s="368"/>
      <c r="BM70" s="368">
        <v>16</v>
      </c>
      <c r="BN70" s="369">
        <v>51</v>
      </c>
    </row>
    <row r="71" spans="1:66" s="365" customFormat="1" ht="33" thickBot="1">
      <c r="A71" s="708"/>
      <c r="B71" s="523"/>
      <c r="C71" s="523"/>
      <c r="D71" s="523"/>
      <c r="E71" s="523"/>
      <c r="F71" s="523"/>
      <c r="G71" s="523"/>
      <c r="H71" s="523"/>
      <c r="I71" s="523"/>
      <c r="J71" s="577"/>
      <c r="K71" s="580"/>
      <c r="L71" s="580"/>
      <c r="M71" s="580"/>
      <c r="N71" s="580"/>
      <c r="O71" s="580"/>
      <c r="P71" s="580"/>
      <c r="Q71" s="580"/>
      <c r="R71" s="577"/>
      <c r="S71" s="577"/>
      <c r="T71" s="580"/>
      <c r="U71" s="580"/>
      <c r="V71" s="580"/>
      <c r="W71" s="580"/>
      <c r="X71" s="580"/>
      <c r="Y71" s="580"/>
      <c r="Z71" s="372"/>
      <c r="AA71" s="372"/>
      <c r="AB71" s="372"/>
      <c r="AC71" s="372"/>
      <c r="AD71" s="577"/>
      <c r="AE71" s="577"/>
      <c r="AF71" s="580"/>
      <c r="AG71" s="580"/>
      <c r="AH71" s="580"/>
      <c r="AI71" s="580"/>
      <c r="AJ71" s="580"/>
      <c r="AK71" s="580"/>
      <c r="AL71" s="580"/>
      <c r="AM71" s="580"/>
      <c r="AN71" s="580"/>
      <c r="AO71" s="580"/>
      <c r="AP71" s="580"/>
      <c r="AQ71" s="580"/>
      <c r="AR71" s="580"/>
      <c r="AS71" s="580"/>
      <c r="AT71" s="577"/>
      <c r="AU71" s="577"/>
      <c r="AV71" s="577"/>
      <c r="AW71" s="577"/>
      <c r="AX71" s="577"/>
      <c r="AY71" s="577"/>
      <c r="AZ71" s="577"/>
      <c r="BA71" s="577"/>
      <c r="BB71" s="577"/>
      <c r="BC71" s="577"/>
      <c r="BD71" s="577"/>
      <c r="BE71" s="577"/>
      <c r="BF71" s="577"/>
      <c r="BG71" s="580"/>
      <c r="BH71" s="580"/>
      <c r="BI71" s="580"/>
      <c r="BJ71" s="580"/>
      <c r="BK71" s="580"/>
      <c r="BL71" s="580"/>
      <c r="BM71" s="580"/>
      <c r="BN71" s="581"/>
    </row>
    <row r="72" spans="1:66" s="365" customFormat="1" ht="33.6" thickBot="1">
      <c r="A72" s="695"/>
      <c r="B72" s="696"/>
      <c r="C72" s="696"/>
      <c r="D72" s="696"/>
      <c r="E72" s="696"/>
      <c r="F72" s="696"/>
      <c r="G72" s="696"/>
      <c r="H72" s="696"/>
      <c r="I72" s="696"/>
      <c r="J72" s="696"/>
      <c r="K72" s="696"/>
      <c r="L72" s="696"/>
      <c r="M72" s="696"/>
      <c r="N72" s="696"/>
      <c r="O72" s="696"/>
      <c r="P72" s="696"/>
      <c r="Q72" s="696"/>
      <c r="R72" s="696"/>
      <c r="S72" s="696"/>
      <c r="T72" s="696"/>
      <c r="U72" s="696"/>
      <c r="V72" s="696"/>
      <c r="W72" s="696"/>
      <c r="X72" s="696"/>
      <c r="Y72" s="696"/>
      <c r="Z72" s="696"/>
      <c r="AA72" s="696"/>
      <c r="AB72" s="696"/>
      <c r="AC72" s="696"/>
      <c r="AD72" s="696"/>
      <c r="AE72" s="696"/>
      <c r="AF72" s="696"/>
      <c r="AG72" s="696"/>
      <c r="AH72" s="696"/>
      <c r="AI72" s="696"/>
      <c r="AJ72" s="696"/>
      <c r="AK72" s="696"/>
      <c r="AL72" s="696"/>
      <c r="AM72" s="696">
        <v>2</v>
      </c>
      <c r="AN72" s="697" t="s">
        <v>83</v>
      </c>
      <c r="AO72" s="696"/>
      <c r="AP72" s="696"/>
      <c r="AQ72" s="696"/>
      <c r="AR72" s="696"/>
      <c r="AS72" s="696"/>
      <c r="AT72" s="696"/>
      <c r="AU72" s="696"/>
      <c r="AV72" s="696"/>
      <c r="AW72" s="696"/>
      <c r="AX72" s="696"/>
      <c r="AY72" s="696"/>
      <c r="AZ72" s="696"/>
      <c r="BA72" s="696"/>
      <c r="BB72" s="696"/>
      <c r="BC72" s="696"/>
      <c r="BD72" s="696"/>
      <c r="BE72" s="696"/>
      <c r="BF72" s="696"/>
      <c r="BG72" s="696"/>
      <c r="BH72" s="696"/>
      <c r="BI72" s="696"/>
      <c r="BJ72" s="696"/>
      <c r="BK72" s="696"/>
      <c r="BL72" s="696"/>
      <c r="BM72" s="696"/>
      <c r="BN72" s="698"/>
    </row>
    <row r="73" spans="1:66" s="365" customFormat="1" ht="33" thickBot="1">
      <c r="A73" s="699" t="s">
        <v>25</v>
      </c>
      <c r="B73" s="700"/>
      <c r="C73" s="701"/>
      <c r="D73" s="701"/>
      <c r="E73" s="701"/>
      <c r="F73" s="701"/>
      <c r="G73" s="701"/>
      <c r="H73" s="701"/>
      <c r="I73" s="701"/>
      <c r="J73" s="700">
        <v>1</v>
      </c>
      <c r="K73" s="701">
        <v>2</v>
      </c>
      <c r="L73" s="701">
        <v>3</v>
      </c>
      <c r="M73" s="701">
        <v>4</v>
      </c>
      <c r="N73" s="701">
        <v>5</v>
      </c>
      <c r="O73" s="701">
        <v>6</v>
      </c>
      <c r="P73" s="701">
        <v>7</v>
      </c>
      <c r="Q73" s="701">
        <v>8</v>
      </c>
      <c r="R73" s="701"/>
      <c r="S73" s="701"/>
      <c r="T73" s="701"/>
      <c r="U73" s="701"/>
      <c r="V73" s="701"/>
      <c r="W73" s="701"/>
      <c r="X73" s="701"/>
      <c r="Y73" s="701"/>
      <c r="Z73" s="701"/>
      <c r="AA73" s="701"/>
      <c r="AB73" s="701"/>
      <c r="AC73" s="701"/>
      <c r="AD73" s="701">
        <v>1</v>
      </c>
      <c r="AE73" s="701">
        <v>2</v>
      </c>
      <c r="AF73" s="701">
        <v>3</v>
      </c>
      <c r="AG73" s="701">
        <v>4</v>
      </c>
      <c r="AH73" s="701">
        <v>5</v>
      </c>
      <c r="AI73" s="701">
        <v>6</v>
      </c>
      <c r="AJ73" s="701">
        <v>7</v>
      </c>
      <c r="AK73" s="701">
        <v>8</v>
      </c>
      <c r="AL73" s="701">
        <v>9</v>
      </c>
      <c r="AM73" s="701">
        <v>10</v>
      </c>
      <c r="AN73" s="701">
        <v>11</v>
      </c>
      <c r="AO73" s="701">
        <v>12</v>
      </c>
      <c r="AP73" s="701">
        <v>13</v>
      </c>
      <c r="AQ73" s="701">
        <v>14</v>
      </c>
      <c r="AR73" s="701">
        <v>15</v>
      </c>
      <c r="AS73" s="701">
        <v>16</v>
      </c>
      <c r="AT73" s="701">
        <v>17</v>
      </c>
      <c r="AU73" s="701"/>
      <c r="AV73" s="701"/>
      <c r="AW73" s="701"/>
      <c r="AX73" s="701"/>
      <c r="AY73" s="701"/>
      <c r="AZ73" s="701"/>
      <c r="BA73" s="701"/>
      <c r="BB73" s="701"/>
      <c r="BC73" s="701"/>
      <c r="BD73" s="701"/>
      <c r="BE73" s="701"/>
      <c r="BF73" s="701"/>
      <c r="BG73" s="702"/>
      <c r="BH73" s="703"/>
      <c r="BI73" s="703"/>
      <c r="BJ73" s="703"/>
      <c r="BK73" s="703"/>
      <c r="BL73" s="703"/>
      <c r="BM73" s="703"/>
      <c r="BN73" s="704"/>
    </row>
    <row r="74" spans="1:66" s="365" customFormat="1" ht="34.200000000000003" thickTop="1" thickBot="1">
      <c r="A74" s="705" t="s">
        <v>26</v>
      </c>
      <c r="B74" s="706"/>
      <c r="C74" s="706"/>
      <c r="D74" s="706"/>
      <c r="E74" s="706"/>
      <c r="F74" s="706"/>
      <c r="G74" s="706"/>
      <c r="H74" s="706"/>
      <c r="I74" s="706"/>
      <c r="J74" s="706"/>
      <c r="K74" s="706"/>
      <c r="L74" s="706"/>
      <c r="M74" s="706"/>
      <c r="N74" s="706"/>
      <c r="O74" s="706"/>
      <c r="P74" s="706"/>
      <c r="Q74" s="706"/>
      <c r="R74" s="706"/>
      <c r="S74" s="706"/>
      <c r="T74" s="706"/>
      <c r="U74" s="706"/>
      <c r="V74" s="706"/>
      <c r="W74" s="706"/>
      <c r="X74" s="706"/>
      <c r="Y74" s="706"/>
      <c r="Z74" s="706"/>
      <c r="AA74" s="706"/>
      <c r="AB74" s="706"/>
      <c r="AC74" s="706"/>
      <c r="AD74" s="706"/>
      <c r="AE74" s="706"/>
      <c r="AF74" s="706"/>
      <c r="AG74" s="706"/>
      <c r="AH74" s="706"/>
      <c r="AI74" s="706"/>
      <c r="AJ74" s="706"/>
      <c r="AK74" s="706"/>
      <c r="AL74" s="706"/>
      <c r="AM74" s="706"/>
      <c r="AN74" s="697"/>
      <c r="AO74" s="706"/>
      <c r="AP74" s="706"/>
      <c r="AQ74" s="706"/>
      <c r="AR74" s="706"/>
      <c r="AS74" s="706"/>
      <c r="AT74" s="706"/>
      <c r="AU74" s="706"/>
      <c r="AV74" s="706"/>
      <c r="AW74" s="706"/>
      <c r="AX74" s="706"/>
      <c r="AY74" s="706"/>
      <c r="AZ74" s="706"/>
      <c r="BA74" s="706"/>
      <c r="BB74" s="706"/>
      <c r="BC74" s="706"/>
      <c r="BD74" s="706"/>
      <c r="BE74" s="706"/>
      <c r="BF74" s="706"/>
      <c r="BG74" s="706"/>
      <c r="BH74" s="706"/>
      <c r="BI74" s="706"/>
      <c r="BJ74" s="706"/>
      <c r="BK74" s="706"/>
      <c r="BL74" s="706"/>
      <c r="BM74" s="706"/>
      <c r="BN74" s="707"/>
    </row>
    <row r="75" spans="1:66" s="365" customFormat="1" ht="33" thickBot="1">
      <c r="A75" s="666" t="s">
        <v>100</v>
      </c>
      <c r="B75" s="367" t="s">
        <v>28</v>
      </c>
      <c r="C75" s="367" t="s">
        <v>28</v>
      </c>
      <c r="D75" s="367"/>
      <c r="E75" s="367"/>
      <c r="F75" s="367"/>
      <c r="G75" s="367"/>
      <c r="H75" s="367"/>
      <c r="I75" s="367"/>
      <c r="J75" s="709"/>
      <c r="K75" s="667"/>
      <c r="L75" s="667"/>
      <c r="M75" s="667"/>
      <c r="N75" s="667"/>
      <c r="O75" s="667"/>
      <c r="P75" s="667"/>
      <c r="Q75" s="667"/>
      <c r="R75" s="709" t="s">
        <v>29</v>
      </c>
      <c r="S75" s="709" t="s">
        <v>29</v>
      </c>
      <c r="T75" s="667" t="s">
        <v>30</v>
      </c>
      <c r="U75" s="667" t="s">
        <v>30</v>
      </c>
      <c r="V75" s="667" t="s">
        <v>30</v>
      </c>
      <c r="W75" s="667" t="s">
        <v>30</v>
      </c>
      <c r="X75" s="667" t="s">
        <v>30</v>
      </c>
      <c r="Y75" s="667" t="s">
        <v>30</v>
      </c>
      <c r="Z75" s="368" t="s">
        <v>66</v>
      </c>
      <c r="AA75" s="368" t="s">
        <v>66</v>
      </c>
      <c r="AB75" s="368" t="s">
        <v>66</v>
      </c>
      <c r="AC75" s="368" t="s">
        <v>66</v>
      </c>
      <c r="AD75" s="709"/>
      <c r="AE75" s="709"/>
      <c r="AF75" s="667"/>
      <c r="AG75" s="667"/>
      <c r="AH75" s="667"/>
      <c r="AI75" s="667"/>
      <c r="AJ75" s="667"/>
      <c r="AK75" s="667"/>
      <c r="AL75" s="667"/>
      <c r="AM75" s="667"/>
      <c r="AN75" s="667"/>
      <c r="AO75" s="667"/>
      <c r="AP75" s="667"/>
      <c r="AQ75" s="667"/>
      <c r="AR75" s="667"/>
      <c r="AS75" s="667"/>
      <c r="AT75" s="709"/>
      <c r="AU75" s="709" t="s">
        <v>29</v>
      </c>
      <c r="AV75" s="709" t="s">
        <v>29</v>
      </c>
      <c r="AW75" s="709" t="s">
        <v>30</v>
      </c>
      <c r="AX75" s="709" t="s">
        <v>30</v>
      </c>
      <c r="AY75" s="709" t="s">
        <v>30</v>
      </c>
      <c r="AZ75" s="709" t="s">
        <v>30</v>
      </c>
      <c r="BA75" s="709" t="s">
        <v>30</v>
      </c>
      <c r="BB75" s="709" t="s">
        <v>30</v>
      </c>
      <c r="BC75" s="709" t="s">
        <v>30</v>
      </c>
      <c r="BD75" s="709" t="s">
        <v>30</v>
      </c>
      <c r="BE75" s="709" t="s">
        <v>30</v>
      </c>
      <c r="BF75" s="709" t="s">
        <v>30</v>
      </c>
      <c r="BG75" s="667">
        <v>31</v>
      </c>
      <c r="BH75" s="667">
        <v>4</v>
      </c>
      <c r="BI75" s="667"/>
      <c r="BJ75" s="667"/>
      <c r="BK75" s="667"/>
      <c r="BL75" s="667"/>
      <c r="BM75" s="667">
        <v>16</v>
      </c>
      <c r="BN75" s="578">
        <v>51</v>
      </c>
    </row>
    <row r="76" spans="1:66" s="365" customFormat="1" ht="33.6" thickBot="1">
      <c r="A76" s="695"/>
      <c r="B76" s="696"/>
      <c r="C76" s="696"/>
      <c r="D76" s="696"/>
      <c r="E76" s="696"/>
      <c r="F76" s="696"/>
      <c r="G76" s="696"/>
      <c r="H76" s="696"/>
      <c r="I76" s="696"/>
      <c r="J76" s="696"/>
      <c r="K76" s="696"/>
      <c r="L76" s="696"/>
      <c r="M76" s="696"/>
      <c r="N76" s="696"/>
      <c r="O76" s="696"/>
      <c r="P76" s="696"/>
      <c r="Q76" s="696"/>
      <c r="R76" s="696"/>
      <c r="S76" s="696"/>
      <c r="T76" s="696"/>
      <c r="U76" s="696"/>
      <c r="V76" s="696"/>
      <c r="W76" s="696"/>
      <c r="X76" s="696"/>
      <c r="Y76" s="696"/>
      <c r="Z76" s="696"/>
      <c r="AA76" s="696"/>
      <c r="AB76" s="696"/>
      <c r="AC76" s="696"/>
      <c r="AD76" s="696"/>
      <c r="AE76" s="696"/>
      <c r="AF76" s="696"/>
      <c r="AG76" s="696"/>
      <c r="AH76" s="696"/>
      <c r="AI76" s="696"/>
      <c r="AJ76" s="696"/>
      <c r="AK76" s="696"/>
      <c r="AL76" s="696"/>
      <c r="AM76" s="696" t="s">
        <v>101</v>
      </c>
      <c r="AN76" s="697"/>
      <c r="AO76" s="696"/>
      <c r="AP76" s="696"/>
      <c r="AQ76" s="696"/>
      <c r="AR76" s="696"/>
      <c r="AS76" s="696"/>
      <c r="AT76" s="696"/>
      <c r="AU76" s="696"/>
      <c r="AV76" s="696"/>
      <c r="AW76" s="696"/>
      <c r="AX76" s="696"/>
      <c r="AY76" s="696"/>
      <c r="AZ76" s="696"/>
      <c r="BA76" s="696"/>
      <c r="BB76" s="696"/>
      <c r="BC76" s="696"/>
      <c r="BD76" s="696"/>
      <c r="BE76" s="696"/>
      <c r="BF76" s="696"/>
      <c r="BG76" s="696"/>
      <c r="BH76" s="696"/>
      <c r="BI76" s="696"/>
      <c r="BJ76" s="696"/>
      <c r="BK76" s="696"/>
      <c r="BL76" s="696"/>
      <c r="BM76" s="696"/>
      <c r="BN76" s="698"/>
    </row>
    <row r="77" spans="1:66" s="365" customFormat="1" ht="33" thickBot="1">
      <c r="A77" s="699" t="s">
        <v>25</v>
      </c>
      <c r="B77" s="700">
        <v>1</v>
      </c>
      <c r="C77" s="701">
        <v>2</v>
      </c>
      <c r="D77" s="701">
        <v>3</v>
      </c>
      <c r="E77" s="701">
        <v>4</v>
      </c>
      <c r="F77" s="701">
        <v>5</v>
      </c>
      <c r="G77" s="701">
        <v>6</v>
      </c>
      <c r="H77" s="701">
        <v>7</v>
      </c>
      <c r="I77" s="701">
        <v>8</v>
      </c>
      <c r="J77" s="701">
        <v>9</v>
      </c>
      <c r="K77" s="701">
        <v>10</v>
      </c>
      <c r="L77" s="701">
        <v>11</v>
      </c>
      <c r="M77" s="701">
        <v>12</v>
      </c>
      <c r="N77" s="701">
        <v>13</v>
      </c>
      <c r="O77" s="701">
        <v>14</v>
      </c>
      <c r="P77" s="701">
        <v>15</v>
      </c>
      <c r="Q77" s="701">
        <v>16</v>
      </c>
      <c r="R77" s="701"/>
      <c r="S77" s="701"/>
      <c r="T77" s="701"/>
      <c r="U77" s="701"/>
      <c r="V77" s="701"/>
      <c r="W77" s="701"/>
      <c r="X77" s="701"/>
      <c r="Y77" s="701"/>
      <c r="Z77" s="701"/>
      <c r="AA77" s="701"/>
      <c r="AB77" s="701"/>
      <c r="AC77" s="701"/>
      <c r="AD77" s="701">
        <v>1</v>
      </c>
      <c r="AE77" s="701">
        <v>2</v>
      </c>
      <c r="AF77" s="701">
        <v>3</v>
      </c>
      <c r="AG77" s="701">
        <v>4</v>
      </c>
      <c r="AH77" s="701">
        <v>5</v>
      </c>
      <c r="AI77" s="701">
        <v>6</v>
      </c>
      <c r="AJ77" s="701">
        <v>7</v>
      </c>
      <c r="AK77" s="701">
        <v>8</v>
      </c>
      <c r="AL77" s="701">
        <v>9</v>
      </c>
      <c r="AM77" s="701">
        <v>10</v>
      </c>
      <c r="AN77" s="701">
        <v>11</v>
      </c>
      <c r="AO77" s="701">
        <v>12</v>
      </c>
      <c r="AP77" s="701">
        <v>13</v>
      </c>
      <c r="AQ77" s="701">
        <v>14</v>
      </c>
      <c r="AR77" s="701">
        <v>15</v>
      </c>
      <c r="AS77" s="701">
        <v>16</v>
      </c>
      <c r="AT77" s="701">
        <v>17</v>
      </c>
      <c r="AU77" s="701"/>
      <c r="AV77" s="701"/>
      <c r="AW77" s="701"/>
      <c r="AX77" s="701"/>
      <c r="AY77" s="701"/>
      <c r="AZ77" s="701"/>
      <c r="BA77" s="701"/>
      <c r="BB77" s="701"/>
      <c r="BC77" s="701"/>
      <c r="BD77" s="701"/>
      <c r="BE77" s="701"/>
      <c r="BF77" s="701"/>
      <c r="BG77" s="702"/>
      <c r="BH77" s="703"/>
      <c r="BI77" s="703"/>
      <c r="BJ77" s="703"/>
      <c r="BK77" s="703"/>
      <c r="BL77" s="703"/>
      <c r="BM77" s="703"/>
      <c r="BN77" s="704"/>
    </row>
    <row r="78" spans="1:66" s="365" customFormat="1" ht="34.200000000000003" thickTop="1" thickBot="1">
      <c r="A78" s="705" t="s">
        <v>26</v>
      </c>
      <c r="B78" s="706"/>
      <c r="C78" s="706"/>
      <c r="D78" s="706"/>
      <c r="E78" s="706"/>
      <c r="F78" s="706"/>
      <c r="G78" s="706"/>
      <c r="H78" s="706"/>
      <c r="I78" s="706"/>
      <c r="J78" s="706"/>
      <c r="K78" s="706"/>
      <c r="L78" s="706"/>
      <c r="M78" s="706"/>
      <c r="N78" s="706"/>
      <c r="O78" s="706"/>
      <c r="P78" s="706"/>
      <c r="Q78" s="706"/>
      <c r="R78" s="706"/>
      <c r="S78" s="706"/>
      <c r="T78" s="706"/>
      <c r="U78" s="706"/>
      <c r="V78" s="706"/>
      <c r="W78" s="706"/>
      <c r="X78" s="706"/>
      <c r="Y78" s="706"/>
      <c r="Z78" s="706"/>
      <c r="AA78" s="706"/>
      <c r="AB78" s="706"/>
      <c r="AC78" s="706"/>
      <c r="AD78" s="706"/>
      <c r="AE78" s="706"/>
      <c r="AF78" s="706"/>
      <c r="AG78" s="706"/>
      <c r="AH78" s="706"/>
      <c r="AI78" s="706"/>
      <c r="AJ78" s="706"/>
      <c r="AK78" s="706"/>
      <c r="AL78" s="706"/>
      <c r="AM78" s="706"/>
      <c r="AN78" s="697"/>
      <c r="AO78" s="706"/>
      <c r="AP78" s="706"/>
      <c r="AQ78" s="706"/>
      <c r="AR78" s="706"/>
      <c r="AS78" s="706"/>
      <c r="AT78" s="706"/>
      <c r="AU78" s="706"/>
      <c r="AV78" s="706"/>
      <c r="AW78" s="706"/>
      <c r="AX78" s="706"/>
      <c r="AY78" s="706"/>
      <c r="AZ78" s="706"/>
      <c r="BA78" s="706"/>
      <c r="BB78" s="706"/>
      <c r="BC78" s="706"/>
      <c r="BD78" s="706"/>
      <c r="BE78" s="706"/>
      <c r="BF78" s="706"/>
      <c r="BG78" s="706"/>
      <c r="BH78" s="706"/>
      <c r="BI78" s="706"/>
      <c r="BJ78" s="706"/>
      <c r="BK78" s="706"/>
      <c r="BL78" s="706"/>
      <c r="BM78" s="706"/>
      <c r="BN78" s="707"/>
    </row>
    <row r="79" spans="1:66" s="365" customFormat="1" ht="33" thickBot="1">
      <c r="A79" s="366" t="s">
        <v>96</v>
      </c>
      <c r="B79" s="710" t="s">
        <v>28</v>
      </c>
      <c r="C79" s="710" t="s">
        <v>28</v>
      </c>
      <c r="D79" s="367"/>
      <c r="E79" s="367"/>
      <c r="F79" s="367"/>
      <c r="G79" s="367"/>
      <c r="H79" s="367"/>
      <c r="I79" s="367"/>
      <c r="J79" s="367"/>
      <c r="K79" s="367"/>
      <c r="L79" s="368"/>
      <c r="M79" s="368"/>
      <c r="N79" s="368"/>
      <c r="O79" s="368"/>
      <c r="P79" s="368"/>
      <c r="Q79" s="368"/>
      <c r="R79" s="679" t="s">
        <v>29</v>
      </c>
      <c r="S79" s="679" t="s">
        <v>29</v>
      </c>
      <c r="T79" s="711" t="s">
        <v>30</v>
      </c>
      <c r="U79" s="711" t="s">
        <v>30</v>
      </c>
      <c r="V79" s="711" t="s">
        <v>30</v>
      </c>
      <c r="W79" s="711" t="s">
        <v>30</v>
      </c>
      <c r="X79" s="711" t="s">
        <v>30</v>
      </c>
      <c r="Y79" s="711" t="s">
        <v>30</v>
      </c>
      <c r="Z79" s="368" t="s">
        <v>66</v>
      </c>
      <c r="AA79" s="368" t="s">
        <v>66</v>
      </c>
      <c r="AB79" s="368" t="s">
        <v>66</v>
      </c>
      <c r="AC79" s="368" t="s">
        <v>66</v>
      </c>
      <c r="AD79" s="368"/>
      <c r="AE79" s="368"/>
      <c r="AF79" s="368"/>
      <c r="AG79" s="368"/>
      <c r="AH79" s="368"/>
      <c r="AI79" s="368"/>
      <c r="AJ79" s="368"/>
      <c r="AK79" s="368"/>
      <c r="AL79" s="368"/>
      <c r="AM79" s="368"/>
      <c r="AN79" s="368"/>
      <c r="AO79" s="368"/>
      <c r="AP79" s="368"/>
      <c r="AQ79" s="368" t="s">
        <v>51</v>
      </c>
      <c r="AR79" s="368" t="s">
        <v>51</v>
      </c>
      <c r="AS79" s="368" t="s">
        <v>51</v>
      </c>
      <c r="AT79" s="368" t="s">
        <v>51</v>
      </c>
      <c r="AU79" s="679" t="s">
        <v>29</v>
      </c>
      <c r="AV79" s="679" t="s">
        <v>29</v>
      </c>
      <c r="AW79" s="679" t="s">
        <v>30</v>
      </c>
      <c r="AX79" s="679" t="s">
        <v>30</v>
      </c>
      <c r="AY79" s="679" t="s">
        <v>30</v>
      </c>
      <c r="AZ79" s="679" t="s">
        <v>30</v>
      </c>
      <c r="BA79" s="679" t="s">
        <v>30</v>
      </c>
      <c r="BB79" s="679" t="s">
        <v>30</v>
      </c>
      <c r="BC79" s="679" t="s">
        <v>30</v>
      </c>
      <c r="BD79" s="679" t="s">
        <v>30</v>
      </c>
      <c r="BE79" s="679" t="s">
        <v>30</v>
      </c>
      <c r="BF79" s="679" t="s">
        <v>30</v>
      </c>
      <c r="BG79" s="693">
        <v>31</v>
      </c>
      <c r="BH79" s="667">
        <v>4</v>
      </c>
      <c r="BI79" s="667"/>
      <c r="BJ79" s="667">
        <v>4</v>
      </c>
      <c r="BK79" s="667"/>
      <c r="BL79" s="667"/>
      <c r="BM79" s="667">
        <v>16</v>
      </c>
      <c r="BN79" s="694">
        <v>55</v>
      </c>
    </row>
    <row r="80" spans="1:66" s="365" customFormat="1" ht="33.6" thickBot="1">
      <c r="A80" s="695"/>
      <c r="B80" s="696"/>
      <c r="C80" s="696"/>
      <c r="D80" s="696"/>
      <c r="E80" s="696"/>
      <c r="F80" s="696"/>
      <c r="G80" s="696"/>
      <c r="H80" s="696"/>
      <c r="I80" s="696"/>
      <c r="J80" s="696"/>
      <c r="K80" s="696"/>
      <c r="L80" s="696"/>
      <c r="M80" s="696"/>
      <c r="N80" s="696"/>
      <c r="O80" s="696"/>
      <c r="P80" s="696"/>
      <c r="Q80" s="696"/>
      <c r="R80" s="696"/>
      <c r="S80" s="696"/>
      <c r="T80" s="696"/>
      <c r="U80" s="696"/>
      <c r="V80" s="696"/>
      <c r="W80" s="696"/>
      <c r="X80" s="696"/>
      <c r="Y80" s="696"/>
      <c r="Z80" s="696"/>
      <c r="AA80" s="696"/>
      <c r="AB80" s="696"/>
      <c r="AC80" s="696"/>
      <c r="AD80" s="696"/>
      <c r="AE80" s="696"/>
      <c r="AF80" s="696"/>
      <c r="AG80" s="696"/>
      <c r="AH80" s="696"/>
      <c r="AI80" s="696"/>
      <c r="AJ80" s="696"/>
      <c r="AK80" s="696"/>
      <c r="AL80" s="696"/>
      <c r="AM80" s="696"/>
      <c r="AN80" s="697" t="s">
        <v>94</v>
      </c>
      <c r="AO80" s="696"/>
      <c r="AP80" s="696"/>
      <c r="AQ80" s="696"/>
      <c r="AR80" s="696"/>
      <c r="AS80" s="696"/>
      <c r="AT80" s="696"/>
      <c r="AU80" s="696"/>
      <c r="AV80" s="696"/>
      <c r="AW80" s="696"/>
      <c r="AX80" s="696"/>
      <c r="AY80" s="696"/>
      <c r="AZ80" s="696"/>
      <c r="BA80" s="696"/>
      <c r="BB80" s="696"/>
      <c r="BC80" s="696"/>
      <c r="BD80" s="696"/>
      <c r="BE80" s="696"/>
      <c r="BF80" s="696"/>
      <c r="BG80" s="696"/>
      <c r="BH80" s="696"/>
      <c r="BI80" s="696"/>
      <c r="BJ80" s="696"/>
      <c r="BK80" s="696"/>
      <c r="BL80" s="696"/>
      <c r="BM80" s="696"/>
      <c r="BN80" s="698"/>
    </row>
    <row r="81" spans="1:66" s="365" customFormat="1" ht="33" thickBot="1">
      <c r="A81" s="699" t="s">
        <v>25</v>
      </c>
      <c r="B81" s="700">
        <v>1</v>
      </c>
      <c r="C81" s="701">
        <v>2</v>
      </c>
      <c r="D81" s="701">
        <v>3</v>
      </c>
      <c r="E81" s="701">
        <v>4</v>
      </c>
      <c r="F81" s="701">
        <v>5</v>
      </c>
      <c r="G81" s="701">
        <v>6</v>
      </c>
      <c r="H81" s="701">
        <v>7</v>
      </c>
      <c r="I81" s="701">
        <v>8</v>
      </c>
      <c r="J81" s="701">
        <v>9</v>
      </c>
      <c r="K81" s="701">
        <v>10</v>
      </c>
      <c r="L81" s="701">
        <v>11</v>
      </c>
      <c r="M81" s="701">
        <v>12</v>
      </c>
      <c r="N81" s="701">
        <v>13</v>
      </c>
      <c r="O81" s="701">
        <v>14</v>
      </c>
      <c r="P81" s="701">
        <v>15</v>
      </c>
      <c r="Q81" s="701">
        <v>16</v>
      </c>
      <c r="R81" s="701"/>
      <c r="S81" s="701"/>
      <c r="T81" s="701"/>
      <c r="U81" s="701"/>
      <c r="V81" s="701"/>
      <c r="W81" s="701"/>
      <c r="X81" s="701"/>
      <c r="Y81" s="701"/>
      <c r="Z81" s="701"/>
      <c r="AA81" s="701"/>
      <c r="AB81" s="701"/>
      <c r="AC81" s="701"/>
      <c r="AD81" s="701">
        <v>1</v>
      </c>
      <c r="AE81" s="701">
        <v>2</v>
      </c>
      <c r="AF81" s="701">
        <v>3</v>
      </c>
      <c r="AG81" s="701">
        <v>4</v>
      </c>
      <c r="AH81" s="701">
        <v>5</v>
      </c>
      <c r="AI81" s="701">
        <v>6</v>
      </c>
      <c r="AJ81" s="701">
        <v>7</v>
      </c>
      <c r="AK81" s="701">
        <v>8</v>
      </c>
      <c r="AL81" s="701">
        <v>9</v>
      </c>
      <c r="AM81" s="701">
        <v>10</v>
      </c>
      <c r="AN81" s="701">
        <v>11</v>
      </c>
      <c r="AO81" s="701">
        <v>12</v>
      </c>
      <c r="AP81" s="701">
        <v>13</v>
      </c>
      <c r="AQ81" s="701">
        <v>14</v>
      </c>
      <c r="AR81" s="701">
        <v>15</v>
      </c>
      <c r="AS81" s="701">
        <v>16</v>
      </c>
      <c r="AT81" s="701">
        <v>17</v>
      </c>
      <c r="AU81" s="701"/>
      <c r="AV81" s="701"/>
      <c r="AW81" s="701"/>
      <c r="AX81" s="701"/>
      <c r="AY81" s="701"/>
      <c r="AZ81" s="701"/>
      <c r="BA81" s="701"/>
      <c r="BB81" s="701"/>
      <c r="BC81" s="701"/>
      <c r="BD81" s="701"/>
      <c r="BE81" s="701"/>
      <c r="BF81" s="701"/>
      <c r="BG81" s="702"/>
      <c r="BH81" s="703"/>
      <c r="BI81" s="703"/>
      <c r="BJ81" s="703"/>
      <c r="BK81" s="703"/>
      <c r="BL81" s="703"/>
      <c r="BM81" s="703"/>
      <c r="BN81" s="704"/>
    </row>
    <row r="82" spans="1:66" s="365" customFormat="1" ht="34.200000000000003" thickTop="1" thickBot="1">
      <c r="A82" s="705" t="s">
        <v>26</v>
      </c>
      <c r="B82" s="706"/>
      <c r="C82" s="706"/>
      <c r="D82" s="706"/>
      <c r="E82" s="706"/>
      <c r="F82" s="706"/>
      <c r="G82" s="706"/>
      <c r="H82" s="706"/>
      <c r="I82" s="706"/>
      <c r="J82" s="706"/>
      <c r="K82" s="706"/>
      <c r="L82" s="706"/>
      <c r="M82" s="706"/>
      <c r="N82" s="706"/>
      <c r="O82" s="706"/>
      <c r="P82" s="706"/>
      <c r="Q82" s="706"/>
      <c r="R82" s="706"/>
      <c r="S82" s="706"/>
      <c r="T82" s="706"/>
      <c r="U82" s="706"/>
      <c r="V82" s="706"/>
      <c r="W82" s="706"/>
      <c r="X82" s="706"/>
      <c r="Y82" s="706"/>
      <c r="Z82" s="706"/>
      <c r="AA82" s="706"/>
      <c r="AB82" s="706"/>
      <c r="AC82" s="706"/>
      <c r="AD82" s="706"/>
      <c r="AE82" s="706"/>
      <c r="AF82" s="706"/>
      <c r="AG82" s="706"/>
      <c r="AH82" s="706"/>
      <c r="AI82" s="706"/>
      <c r="AJ82" s="706"/>
      <c r="AK82" s="706"/>
      <c r="AL82" s="706"/>
      <c r="AM82" s="706"/>
      <c r="AN82" s="697"/>
      <c r="AO82" s="706"/>
      <c r="AP82" s="706"/>
      <c r="AQ82" s="706"/>
      <c r="AR82" s="706"/>
      <c r="AS82" s="706"/>
      <c r="AT82" s="706"/>
      <c r="AU82" s="706"/>
      <c r="AV82" s="706"/>
      <c r="AW82" s="706"/>
      <c r="AX82" s="706"/>
      <c r="AY82" s="706"/>
      <c r="AZ82" s="706"/>
      <c r="BA82" s="706"/>
      <c r="BB82" s="706"/>
      <c r="BC82" s="706"/>
      <c r="BD82" s="706"/>
      <c r="BE82" s="706"/>
      <c r="BF82" s="706"/>
      <c r="BG82" s="706"/>
      <c r="BH82" s="706"/>
      <c r="BI82" s="706"/>
      <c r="BJ82" s="706"/>
      <c r="BK82" s="706"/>
      <c r="BL82" s="706"/>
      <c r="BM82" s="706"/>
      <c r="BN82" s="707"/>
    </row>
    <row r="83" spans="1:66" s="365" customFormat="1" ht="33" thickBot="1">
      <c r="A83" s="366" t="s">
        <v>96</v>
      </c>
      <c r="B83" s="710" t="s">
        <v>28</v>
      </c>
      <c r="C83" s="710" t="s">
        <v>28</v>
      </c>
      <c r="D83" s="367"/>
      <c r="E83" s="367"/>
      <c r="F83" s="367"/>
      <c r="G83" s="367"/>
      <c r="H83" s="367"/>
      <c r="I83" s="367"/>
      <c r="J83" s="367"/>
      <c r="K83" s="367"/>
      <c r="L83" s="368"/>
      <c r="M83" s="368"/>
      <c r="N83" s="368"/>
      <c r="O83" s="368"/>
      <c r="P83" s="368"/>
      <c r="Q83" s="368"/>
      <c r="R83" s="679" t="s">
        <v>29</v>
      </c>
      <c r="S83" s="679" t="s">
        <v>29</v>
      </c>
      <c r="T83" s="711" t="s">
        <v>30</v>
      </c>
      <c r="U83" s="711" t="s">
        <v>30</v>
      </c>
      <c r="V83" s="711" t="s">
        <v>30</v>
      </c>
      <c r="W83" s="711" t="s">
        <v>30</v>
      </c>
      <c r="X83" s="711" t="s">
        <v>30</v>
      </c>
      <c r="Y83" s="711" t="s">
        <v>30</v>
      </c>
      <c r="Z83" s="712" t="s">
        <v>51</v>
      </c>
      <c r="AA83" s="712" t="s">
        <v>51</v>
      </c>
      <c r="AB83" s="712" t="s">
        <v>51</v>
      </c>
      <c r="AC83" s="712" t="s">
        <v>51</v>
      </c>
      <c r="AD83" s="368" t="s">
        <v>51</v>
      </c>
      <c r="AE83" s="368"/>
      <c r="AF83" s="368"/>
      <c r="AG83" s="368"/>
      <c r="AH83" s="368"/>
      <c r="AI83" s="368"/>
      <c r="AJ83" s="368"/>
      <c r="AK83" s="368"/>
      <c r="AL83" s="368"/>
      <c r="AM83" s="368"/>
      <c r="AN83" s="368"/>
      <c r="AO83" s="368"/>
      <c r="AP83" s="368"/>
      <c r="AQ83" s="368"/>
      <c r="AR83" s="368"/>
      <c r="AS83" s="368"/>
      <c r="AT83" s="368"/>
      <c r="AU83" s="679" t="s">
        <v>29</v>
      </c>
      <c r="AV83" s="679" t="s">
        <v>29</v>
      </c>
      <c r="AW83" s="679" t="s">
        <v>30</v>
      </c>
      <c r="AX83" s="679" t="s">
        <v>30</v>
      </c>
      <c r="AY83" s="679" t="s">
        <v>30</v>
      </c>
      <c r="AZ83" s="679" t="s">
        <v>30</v>
      </c>
      <c r="BA83" s="679" t="s">
        <v>30</v>
      </c>
      <c r="BB83" s="679" t="s">
        <v>30</v>
      </c>
      <c r="BC83" s="679" t="s">
        <v>30</v>
      </c>
      <c r="BD83" s="679" t="s">
        <v>30</v>
      </c>
      <c r="BE83" s="679" t="s">
        <v>30</v>
      </c>
      <c r="BF83" s="679" t="s">
        <v>30</v>
      </c>
      <c r="BG83" s="679">
        <v>30</v>
      </c>
      <c r="BH83" s="667">
        <v>4</v>
      </c>
      <c r="BI83" s="667"/>
      <c r="BJ83" s="667">
        <v>5</v>
      </c>
      <c r="BK83" s="667"/>
      <c r="BL83" s="667"/>
      <c r="BM83" s="667">
        <v>16</v>
      </c>
      <c r="BN83" s="694">
        <v>56</v>
      </c>
    </row>
    <row r="84" spans="1:66" s="365" customFormat="1" ht="33.6" thickBot="1">
      <c r="A84" s="695"/>
      <c r="B84" s="696"/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96"/>
      <c r="AA84" s="696"/>
      <c r="AB84" s="696"/>
      <c r="AC84" s="696"/>
      <c r="AD84" s="696"/>
      <c r="AE84" s="696"/>
      <c r="AF84" s="696"/>
      <c r="AG84" s="696"/>
      <c r="AH84" s="696"/>
      <c r="AI84" s="696"/>
      <c r="AJ84" s="696"/>
      <c r="AK84" s="696"/>
      <c r="AL84" s="696"/>
      <c r="AM84" s="696"/>
      <c r="AN84" s="697" t="s">
        <v>102</v>
      </c>
      <c r="AO84" s="696"/>
      <c r="AP84" s="696"/>
      <c r="AQ84" s="696"/>
      <c r="AR84" s="696"/>
      <c r="AS84" s="696"/>
      <c r="AT84" s="696"/>
      <c r="AU84" s="696"/>
      <c r="AV84" s="696"/>
      <c r="AW84" s="696"/>
      <c r="AX84" s="696"/>
      <c r="AY84" s="696"/>
      <c r="AZ84" s="696"/>
      <c r="BA84" s="696"/>
      <c r="BB84" s="696"/>
      <c r="BC84" s="696"/>
      <c r="BD84" s="696"/>
      <c r="BE84" s="696"/>
      <c r="BF84" s="696"/>
      <c r="BG84" s="696"/>
      <c r="BH84" s="696"/>
      <c r="BI84" s="696"/>
      <c r="BJ84" s="696"/>
      <c r="BK84" s="696"/>
      <c r="BL84" s="696"/>
      <c r="BM84" s="696"/>
      <c r="BN84" s="698"/>
    </row>
    <row r="85" spans="1:66" s="365" customFormat="1" ht="33" thickBot="1">
      <c r="A85" s="699" t="s">
        <v>25</v>
      </c>
      <c r="B85" s="700">
        <v>1</v>
      </c>
      <c r="C85" s="701">
        <v>2</v>
      </c>
      <c r="D85" s="701">
        <v>3</v>
      </c>
      <c r="E85" s="701">
        <v>4</v>
      </c>
      <c r="F85" s="701">
        <v>5</v>
      </c>
      <c r="G85" s="701">
        <v>6</v>
      </c>
      <c r="H85" s="701">
        <v>7</v>
      </c>
      <c r="I85" s="701">
        <v>8</v>
      </c>
      <c r="J85" s="701">
        <v>9</v>
      </c>
      <c r="K85" s="701">
        <v>10</v>
      </c>
      <c r="L85" s="701">
        <v>11</v>
      </c>
      <c r="M85" s="701">
        <v>12</v>
      </c>
      <c r="N85" s="701">
        <v>13</v>
      </c>
      <c r="O85" s="701">
        <v>14</v>
      </c>
      <c r="P85" s="701">
        <v>15</v>
      </c>
      <c r="Q85" s="701">
        <v>16</v>
      </c>
      <c r="R85" s="701"/>
      <c r="S85" s="701"/>
      <c r="T85" s="701"/>
      <c r="U85" s="701"/>
      <c r="V85" s="701"/>
      <c r="W85" s="701"/>
      <c r="X85" s="701"/>
      <c r="Y85" s="701"/>
      <c r="Z85" s="701"/>
      <c r="AA85" s="701"/>
      <c r="AB85" s="701"/>
      <c r="AC85" s="701"/>
      <c r="AD85" s="701">
        <v>1</v>
      </c>
      <c r="AE85" s="701">
        <v>2</v>
      </c>
      <c r="AF85" s="701">
        <v>3</v>
      </c>
      <c r="AG85" s="701">
        <v>4</v>
      </c>
      <c r="AH85" s="701">
        <v>5</v>
      </c>
      <c r="AI85" s="701">
        <v>6</v>
      </c>
      <c r="AJ85" s="701">
        <v>7</v>
      </c>
      <c r="AK85" s="701">
        <v>8</v>
      </c>
      <c r="AL85" s="701">
        <v>9</v>
      </c>
      <c r="AM85" s="701">
        <v>10</v>
      </c>
      <c r="AN85" s="701">
        <v>11</v>
      </c>
      <c r="AO85" s="701">
        <v>12</v>
      </c>
      <c r="AP85" s="701">
        <v>13</v>
      </c>
      <c r="AQ85" s="701">
        <v>14</v>
      </c>
      <c r="AR85" s="701">
        <v>15</v>
      </c>
      <c r="AS85" s="701">
        <v>16</v>
      </c>
      <c r="AT85" s="701">
        <v>17</v>
      </c>
      <c r="AU85" s="701"/>
      <c r="AV85" s="701"/>
      <c r="AW85" s="701"/>
      <c r="AX85" s="701"/>
      <c r="AY85" s="701"/>
      <c r="AZ85" s="701"/>
      <c r="BA85" s="701"/>
      <c r="BB85" s="701"/>
      <c r="BC85" s="701"/>
      <c r="BD85" s="701"/>
      <c r="BE85" s="701"/>
      <c r="BF85" s="701"/>
      <c r="BG85" s="702"/>
      <c r="BH85" s="703"/>
      <c r="BI85" s="703"/>
      <c r="BJ85" s="703"/>
      <c r="BK85" s="703"/>
      <c r="BL85" s="703"/>
      <c r="BM85" s="703"/>
      <c r="BN85" s="704"/>
    </row>
    <row r="86" spans="1:66" s="365" customFormat="1" ht="34.200000000000003" thickTop="1" thickBot="1">
      <c r="A86" s="705" t="s">
        <v>26</v>
      </c>
      <c r="B86" s="706"/>
      <c r="C86" s="706"/>
      <c r="D86" s="706"/>
      <c r="E86" s="706"/>
      <c r="F86" s="706"/>
      <c r="G86" s="706"/>
      <c r="H86" s="706"/>
      <c r="I86" s="706"/>
      <c r="J86" s="706"/>
      <c r="K86" s="706"/>
      <c r="L86" s="706"/>
      <c r="M86" s="706"/>
      <c r="N86" s="706"/>
      <c r="O86" s="706"/>
      <c r="P86" s="706"/>
      <c r="Q86" s="706"/>
      <c r="R86" s="706"/>
      <c r="S86" s="706"/>
      <c r="T86" s="706"/>
      <c r="U86" s="706"/>
      <c r="V86" s="706"/>
      <c r="W86" s="706"/>
      <c r="X86" s="706"/>
      <c r="Y86" s="706"/>
      <c r="Z86" s="706"/>
      <c r="AA86" s="706"/>
      <c r="AB86" s="706"/>
      <c r="AC86" s="706"/>
      <c r="AD86" s="706"/>
      <c r="AE86" s="706"/>
      <c r="AF86" s="706"/>
      <c r="AG86" s="706"/>
      <c r="AH86" s="706"/>
      <c r="AI86" s="706"/>
      <c r="AJ86" s="706"/>
      <c r="AK86" s="706"/>
      <c r="AL86" s="706"/>
      <c r="AM86" s="706"/>
      <c r="AN86" s="697"/>
      <c r="AO86" s="706"/>
      <c r="AP86" s="706"/>
      <c r="AQ86" s="706"/>
      <c r="AR86" s="706"/>
      <c r="AS86" s="706"/>
      <c r="AT86" s="706"/>
      <c r="AU86" s="706"/>
      <c r="AV86" s="706"/>
      <c r="AW86" s="706"/>
      <c r="AX86" s="706"/>
      <c r="AY86" s="706"/>
      <c r="AZ86" s="706"/>
      <c r="BA86" s="706"/>
      <c r="BB86" s="706"/>
      <c r="BC86" s="706"/>
      <c r="BD86" s="706"/>
      <c r="BE86" s="706"/>
      <c r="BF86" s="706"/>
      <c r="BG86" s="706"/>
      <c r="BH86" s="706"/>
      <c r="BI86" s="706"/>
      <c r="BJ86" s="706"/>
      <c r="BK86" s="706"/>
      <c r="BL86" s="706"/>
      <c r="BM86" s="706"/>
      <c r="BN86" s="707"/>
    </row>
    <row r="87" spans="1:66" s="365" customFormat="1" ht="33" thickBot="1">
      <c r="A87" s="366" t="s">
        <v>96</v>
      </c>
      <c r="B87" s="710" t="s">
        <v>28</v>
      </c>
      <c r="C87" s="710" t="s">
        <v>28</v>
      </c>
      <c r="D87" s="367"/>
      <c r="E87" s="367"/>
      <c r="F87" s="367"/>
      <c r="G87" s="367"/>
      <c r="H87" s="367"/>
      <c r="I87" s="367"/>
      <c r="J87" s="367"/>
      <c r="K87" s="367"/>
      <c r="L87" s="368"/>
      <c r="M87" s="368"/>
      <c r="N87" s="368"/>
      <c r="O87" s="368"/>
      <c r="P87" s="368"/>
      <c r="Q87" s="368"/>
      <c r="R87" s="679" t="s">
        <v>29</v>
      </c>
      <c r="S87" s="679" t="s">
        <v>29</v>
      </c>
      <c r="T87" s="711" t="s">
        <v>30</v>
      </c>
      <c r="U87" s="711" t="s">
        <v>30</v>
      </c>
      <c r="V87" s="711" t="s">
        <v>30</v>
      </c>
      <c r="W87" s="711" t="s">
        <v>30</v>
      </c>
      <c r="X87" s="711" t="s">
        <v>30</v>
      </c>
      <c r="Y87" s="711" t="s">
        <v>30</v>
      </c>
      <c r="Z87" s="368" t="s">
        <v>66</v>
      </c>
      <c r="AA87" s="368" t="s">
        <v>66</v>
      </c>
      <c r="AB87" s="368" t="s">
        <v>66</v>
      </c>
      <c r="AC87" s="368" t="s">
        <v>66</v>
      </c>
      <c r="AD87" s="368"/>
      <c r="AE87" s="368"/>
      <c r="AF87" s="368"/>
      <c r="AG87" s="368"/>
      <c r="AH87" s="368"/>
      <c r="AI87" s="368"/>
      <c r="AJ87" s="368"/>
      <c r="AK87" s="368"/>
      <c r="AL87" s="368"/>
      <c r="AM87" s="368"/>
      <c r="AN87" s="368"/>
      <c r="AO87" s="368"/>
      <c r="AP87" s="368"/>
      <c r="AQ87" s="368"/>
      <c r="AR87" s="368"/>
      <c r="AS87" s="368"/>
      <c r="AT87" s="368"/>
      <c r="AU87" s="679" t="s">
        <v>29</v>
      </c>
      <c r="AV87" s="679" t="s">
        <v>29</v>
      </c>
      <c r="AW87" s="679" t="s">
        <v>30</v>
      </c>
      <c r="AX87" s="679" t="s">
        <v>30</v>
      </c>
      <c r="AY87" s="679" t="s">
        <v>30</v>
      </c>
      <c r="AZ87" s="679" t="s">
        <v>30</v>
      </c>
      <c r="BA87" s="679" t="s">
        <v>30</v>
      </c>
      <c r="BB87" s="679" t="s">
        <v>30</v>
      </c>
      <c r="BC87" s="679" t="s">
        <v>30</v>
      </c>
      <c r="BD87" s="679" t="s">
        <v>30</v>
      </c>
      <c r="BE87" s="679" t="s">
        <v>30</v>
      </c>
      <c r="BF87" s="679" t="s">
        <v>30</v>
      </c>
      <c r="BG87" s="693">
        <v>31</v>
      </c>
      <c r="BH87" s="667">
        <v>4</v>
      </c>
      <c r="BI87" s="667"/>
      <c r="BJ87" s="667"/>
      <c r="BK87" s="667"/>
      <c r="BL87" s="667"/>
      <c r="BM87" s="667">
        <v>16</v>
      </c>
      <c r="BN87" s="694">
        <v>51</v>
      </c>
    </row>
    <row r="88" spans="1:66" s="365" customFormat="1" ht="33" thickBot="1">
      <c r="A88" s="678"/>
      <c r="B88" s="523"/>
      <c r="C88" s="523"/>
      <c r="D88" s="523"/>
      <c r="E88" s="523"/>
      <c r="F88" s="523"/>
      <c r="G88" s="523"/>
      <c r="H88" s="523"/>
      <c r="I88" s="523"/>
      <c r="J88" s="523"/>
      <c r="K88" s="523"/>
      <c r="L88" s="372"/>
      <c r="M88" s="372"/>
      <c r="N88" s="372"/>
      <c r="O88" s="372"/>
      <c r="P88" s="372"/>
      <c r="Q88" s="372"/>
      <c r="R88" s="372"/>
      <c r="S88" s="372"/>
      <c r="T88" s="372"/>
      <c r="U88" s="372"/>
      <c r="V88" s="372"/>
      <c r="W88" s="372"/>
      <c r="X88" s="372"/>
      <c r="Y88" s="372"/>
      <c r="Z88" s="372"/>
      <c r="AA88" s="372"/>
      <c r="AB88" s="372"/>
      <c r="AC88" s="372"/>
      <c r="AD88" s="372"/>
      <c r="AE88" s="372"/>
      <c r="AF88" s="372"/>
      <c r="AG88" s="372"/>
      <c r="AH88" s="372"/>
      <c r="AI88" s="372"/>
      <c r="AJ88" s="372"/>
      <c r="AK88" s="372"/>
      <c r="AL88" s="372"/>
      <c r="AM88" s="372"/>
      <c r="AN88" s="372"/>
      <c r="AO88" s="372"/>
      <c r="AP88" s="372"/>
      <c r="AQ88" s="372"/>
      <c r="AR88" s="372"/>
      <c r="AS88" s="372"/>
      <c r="AT88" s="372"/>
      <c r="AU88" s="372"/>
      <c r="AV88" s="372"/>
      <c r="AW88" s="372"/>
      <c r="AX88" s="372"/>
      <c r="AY88" s="372"/>
      <c r="AZ88" s="372"/>
      <c r="BA88" s="372"/>
      <c r="BB88" s="372"/>
      <c r="BC88" s="372"/>
      <c r="BD88" s="372"/>
      <c r="BE88" s="372"/>
      <c r="BF88" s="680"/>
      <c r="BG88" s="680"/>
      <c r="BH88" s="580"/>
      <c r="BI88" s="580"/>
      <c r="BJ88" s="580"/>
      <c r="BK88" s="580"/>
      <c r="BL88" s="580"/>
      <c r="BM88" s="580"/>
      <c r="BN88" s="681"/>
    </row>
    <row r="89" spans="1:66" s="365" customFormat="1" ht="33.6" thickBot="1">
      <c r="A89" s="695"/>
      <c r="B89" s="696"/>
      <c r="C89" s="696"/>
      <c r="D89" s="696"/>
      <c r="E89" s="696"/>
      <c r="F89" s="696"/>
      <c r="G89" s="696"/>
      <c r="H89" s="696"/>
      <c r="I89" s="696"/>
      <c r="J89" s="696"/>
      <c r="K89" s="696"/>
      <c r="L89" s="696"/>
      <c r="M89" s="696"/>
      <c r="N89" s="696"/>
      <c r="O89" s="696"/>
      <c r="P89" s="696"/>
      <c r="Q89" s="696"/>
      <c r="R89" s="696"/>
      <c r="S89" s="696"/>
      <c r="T89" s="696"/>
      <c r="U89" s="696"/>
      <c r="V89" s="696"/>
      <c r="W89" s="696"/>
      <c r="X89" s="696"/>
      <c r="Y89" s="696"/>
      <c r="Z89" s="696"/>
      <c r="AA89" s="696"/>
      <c r="AB89" s="696"/>
      <c r="AC89" s="696"/>
      <c r="AD89" s="696"/>
      <c r="AE89" s="696"/>
      <c r="AF89" s="696"/>
      <c r="AG89" s="696"/>
      <c r="AH89" s="696"/>
      <c r="AI89" s="696"/>
      <c r="AJ89" s="696"/>
      <c r="AK89" s="696"/>
      <c r="AL89" s="696"/>
      <c r="AM89" s="696"/>
      <c r="AN89" s="697" t="s">
        <v>103</v>
      </c>
      <c r="AO89" s="696"/>
      <c r="AP89" s="696"/>
      <c r="AQ89" s="696"/>
      <c r="AR89" s="696"/>
      <c r="AS89" s="696"/>
      <c r="AT89" s="696"/>
      <c r="AU89" s="696"/>
      <c r="AV89" s="696"/>
      <c r="AW89" s="696"/>
      <c r="AX89" s="696"/>
      <c r="AY89" s="696"/>
      <c r="AZ89" s="696"/>
      <c r="BA89" s="696"/>
      <c r="BB89" s="696"/>
      <c r="BC89" s="696"/>
      <c r="BD89" s="696"/>
      <c r="BE89" s="696"/>
      <c r="BF89" s="696"/>
      <c r="BG89" s="696"/>
      <c r="BH89" s="696"/>
      <c r="BI89" s="696"/>
      <c r="BJ89" s="696"/>
      <c r="BK89" s="696"/>
      <c r="BL89" s="696"/>
      <c r="BM89" s="696"/>
      <c r="BN89" s="698"/>
    </row>
    <row r="90" spans="1:66" s="365" customFormat="1" ht="33" thickBot="1">
      <c r="A90" s="699" t="s">
        <v>25</v>
      </c>
      <c r="B90" s="700">
        <v>1</v>
      </c>
      <c r="C90" s="701">
        <v>2</v>
      </c>
      <c r="D90" s="701">
        <v>3</v>
      </c>
      <c r="E90" s="701">
        <v>4</v>
      </c>
      <c r="F90" s="701">
        <v>5</v>
      </c>
      <c r="G90" s="701">
        <v>6</v>
      </c>
      <c r="H90" s="701">
        <v>7</v>
      </c>
      <c r="I90" s="701">
        <v>8</v>
      </c>
      <c r="J90" s="701">
        <v>9</v>
      </c>
      <c r="K90" s="701">
        <v>10</v>
      </c>
      <c r="L90" s="701">
        <v>11</v>
      </c>
      <c r="M90" s="701">
        <v>12</v>
      </c>
      <c r="N90" s="701">
        <v>13</v>
      </c>
      <c r="O90" s="701">
        <v>14</v>
      </c>
      <c r="P90" s="701">
        <v>15</v>
      </c>
      <c r="Q90" s="701">
        <v>16</v>
      </c>
      <c r="R90" s="701"/>
      <c r="S90" s="701"/>
      <c r="T90" s="701"/>
      <c r="U90" s="701"/>
      <c r="V90" s="701"/>
      <c r="W90" s="701"/>
      <c r="X90" s="701"/>
      <c r="Y90" s="701"/>
      <c r="Z90" s="701"/>
      <c r="AA90" s="701"/>
      <c r="AB90" s="701"/>
      <c r="AC90" s="701"/>
      <c r="AD90" s="701">
        <v>1</v>
      </c>
      <c r="AE90" s="701">
        <v>2</v>
      </c>
      <c r="AF90" s="701">
        <v>3</v>
      </c>
      <c r="AG90" s="701">
        <v>4</v>
      </c>
      <c r="AH90" s="701">
        <v>5</v>
      </c>
      <c r="AI90" s="701">
        <v>6</v>
      </c>
      <c r="AJ90" s="701">
        <v>7</v>
      </c>
      <c r="AK90" s="701">
        <v>8</v>
      </c>
      <c r="AL90" s="701">
        <v>9</v>
      </c>
      <c r="AM90" s="701">
        <v>10</v>
      </c>
      <c r="AN90" s="701">
        <v>11</v>
      </c>
      <c r="AO90" s="701">
        <v>12</v>
      </c>
      <c r="AP90" s="701">
        <v>13</v>
      </c>
      <c r="AQ90" s="701">
        <v>14</v>
      </c>
      <c r="AR90" s="701">
        <v>15</v>
      </c>
      <c r="AS90" s="701">
        <v>16</v>
      </c>
      <c r="AT90" s="701">
        <v>17</v>
      </c>
      <c r="AU90" s="701"/>
      <c r="AV90" s="701"/>
      <c r="AW90" s="701"/>
      <c r="AX90" s="701"/>
      <c r="AY90" s="701"/>
      <c r="AZ90" s="701"/>
      <c r="BA90" s="701"/>
      <c r="BB90" s="701"/>
      <c r="BC90" s="701"/>
      <c r="BD90" s="701"/>
      <c r="BE90" s="701"/>
      <c r="BF90" s="701"/>
      <c r="BG90" s="702"/>
      <c r="BH90" s="703"/>
      <c r="BI90" s="703"/>
      <c r="BJ90" s="703"/>
      <c r="BK90" s="703"/>
      <c r="BL90" s="703"/>
      <c r="BM90" s="703"/>
      <c r="BN90" s="704"/>
    </row>
    <row r="91" spans="1:66" s="365" customFormat="1" ht="34.200000000000003" thickTop="1" thickBot="1">
      <c r="A91" s="705" t="s">
        <v>26</v>
      </c>
      <c r="B91" s="706"/>
      <c r="C91" s="706"/>
      <c r="D91" s="706"/>
      <c r="E91" s="706"/>
      <c r="F91" s="706"/>
      <c r="G91" s="706"/>
      <c r="H91" s="706"/>
      <c r="I91" s="706"/>
      <c r="J91" s="706"/>
      <c r="K91" s="706"/>
      <c r="L91" s="706"/>
      <c r="M91" s="706"/>
      <c r="N91" s="706"/>
      <c r="O91" s="706"/>
      <c r="P91" s="706"/>
      <c r="Q91" s="706"/>
      <c r="R91" s="706"/>
      <c r="S91" s="706"/>
      <c r="T91" s="706"/>
      <c r="U91" s="706"/>
      <c r="V91" s="706"/>
      <c r="W91" s="706"/>
      <c r="X91" s="706"/>
      <c r="Y91" s="706"/>
      <c r="Z91" s="706"/>
      <c r="AA91" s="706"/>
      <c r="AB91" s="706"/>
      <c r="AC91" s="706"/>
      <c r="AD91" s="706"/>
      <c r="AE91" s="706"/>
      <c r="AF91" s="706"/>
      <c r="AG91" s="706"/>
      <c r="AH91" s="706"/>
      <c r="AI91" s="706"/>
      <c r="AJ91" s="706"/>
      <c r="AK91" s="706"/>
      <c r="AL91" s="706"/>
      <c r="AM91" s="706"/>
      <c r="AN91" s="697"/>
      <c r="AO91" s="706"/>
      <c r="AP91" s="706"/>
      <c r="AQ91" s="706"/>
      <c r="AR91" s="706"/>
      <c r="AS91" s="706"/>
      <c r="AT91" s="706"/>
      <c r="AU91" s="706"/>
      <c r="AV91" s="706"/>
      <c r="AW91" s="706"/>
      <c r="AX91" s="706"/>
      <c r="AY91" s="706"/>
      <c r="AZ91" s="706"/>
      <c r="BA91" s="706"/>
      <c r="BB91" s="706"/>
      <c r="BC91" s="706"/>
      <c r="BD91" s="706"/>
      <c r="BE91" s="706"/>
      <c r="BF91" s="706"/>
      <c r="BG91" s="706"/>
      <c r="BH91" s="706"/>
      <c r="BI91" s="706"/>
      <c r="BJ91" s="706"/>
      <c r="BK91" s="706"/>
      <c r="BL91" s="706"/>
      <c r="BM91" s="706"/>
      <c r="BN91" s="707"/>
    </row>
    <row r="92" spans="1:66" s="365" customFormat="1" ht="33" thickBot="1">
      <c r="A92" s="366" t="s">
        <v>96</v>
      </c>
      <c r="B92" s="710" t="s">
        <v>28</v>
      </c>
      <c r="C92" s="710" t="s">
        <v>28</v>
      </c>
      <c r="D92" s="367"/>
      <c r="E92" s="367"/>
      <c r="F92" s="367"/>
      <c r="G92" s="367"/>
      <c r="H92" s="367"/>
      <c r="I92" s="367"/>
      <c r="J92" s="367"/>
      <c r="K92" s="367"/>
      <c r="L92" s="368"/>
      <c r="M92" s="368"/>
      <c r="N92" s="368"/>
      <c r="O92" s="368"/>
      <c r="P92" s="368"/>
      <c r="Q92" s="368"/>
      <c r="R92" s="679" t="s">
        <v>29</v>
      </c>
      <c r="S92" s="679" t="s">
        <v>29</v>
      </c>
      <c r="T92" s="711" t="s">
        <v>30</v>
      </c>
      <c r="U92" s="711" t="s">
        <v>30</v>
      </c>
      <c r="V92" s="711" t="s">
        <v>30</v>
      </c>
      <c r="W92" s="711" t="s">
        <v>30</v>
      </c>
      <c r="X92" s="711" t="s">
        <v>30</v>
      </c>
      <c r="Y92" s="368" t="s">
        <v>54</v>
      </c>
      <c r="Z92" s="368" t="s">
        <v>54</v>
      </c>
      <c r="AA92" s="368" t="s">
        <v>54</v>
      </c>
      <c r="AB92" s="368" t="s">
        <v>54</v>
      </c>
      <c r="AC92" s="368" t="s">
        <v>54</v>
      </c>
      <c r="AD92" s="368" t="s">
        <v>54</v>
      </c>
      <c r="AE92" s="368" t="s">
        <v>54</v>
      </c>
      <c r="AF92" s="368" t="s">
        <v>54</v>
      </c>
      <c r="AG92" s="368"/>
      <c r="AH92" s="368"/>
      <c r="AI92" s="368"/>
      <c r="AJ92" s="368"/>
      <c r="AK92" s="368"/>
      <c r="AL92" s="368"/>
      <c r="AM92" s="368"/>
      <c r="AN92" s="368"/>
      <c r="AO92" s="368"/>
      <c r="AP92" s="368"/>
      <c r="AQ92" s="368"/>
      <c r="AR92" s="368"/>
      <c r="AS92" s="679"/>
      <c r="AT92" s="679" t="s">
        <v>29</v>
      </c>
      <c r="AU92" s="679" t="s">
        <v>29</v>
      </c>
      <c r="AV92" s="679" t="s">
        <v>69</v>
      </c>
      <c r="AW92" s="679" t="s">
        <v>56</v>
      </c>
      <c r="AX92" s="679" t="s">
        <v>85</v>
      </c>
      <c r="AY92" s="679" t="s">
        <v>85</v>
      </c>
      <c r="AZ92" s="679" t="s">
        <v>85</v>
      </c>
      <c r="BA92" s="679" t="s">
        <v>85</v>
      </c>
      <c r="BB92" s="679" t="s">
        <v>85</v>
      </c>
      <c r="BC92" s="679" t="s">
        <v>85</v>
      </c>
      <c r="BD92" s="679" t="s">
        <v>85</v>
      </c>
      <c r="BE92" s="679" t="s">
        <v>85</v>
      </c>
      <c r="BF92" s="679" t="s">
        <v>85</v>
      </c>
      <c r="BG92" s="693">
        <v>27</v>
      </c>
      <c r="BH92" s="667">
        <v>4</v>
      </c>
      <c r="BI92" s="667"/>
      <c r="BJ92" s="667">
        <v>6</v>
      </c>
      <c r="BK92" s="667"/>
      <c r="BL92" s="667">
        <v>2</v>
      </c>
      <c r="BM92" s="667">
        <v>5</v>
      </c>
      <c r="BN92" s="694">
        <v>44</v>
      </c>
    </row>
    <row r="93" spans="1:66" s="365" customFormat="1" ht="32.4">
      <c r="A93" s="678"/>
      <c r="B93" s="523"/>
      <c r="C93" s="523"/>
      <c r="D93" s="523"/>
      <c r="E93" s="523"/>
      <c r="F93" s="523"/>
      <c r="G93" s="523"/>
      <c r="H93" s="523"/>
      <c r="I93" s="523"/>
      <c r="J93" s="523"/>
      <c r="K93" s="523"/>
      <c r="L93" s="372"/>
      <c r="M93" s="372"/>
      <c r="N93" s="372"/>
      <c r="O93" s="372"/>
      <c r="P93" s="372"/>
      <c r="Q93" s="372"/>
      <c r="R93" s="372"/>
      <c r="S93" s="372"/>
      <c r="T93" s="372"/>
      <c r="U93" s="372"/>
      <c r="V93" s="372"/>
      <c r="W93" s="372"/>
      <c r="X93" s="372"/>
      <c r="Y93" s="372"/>
      <c r="Z93" s="372"/>
      <c r="AA93" s="372"/>
      <c r="AB93" s="372"/>
      <c r="AC93" s="372"/>
      <c r="AD93" s="372"/>
      <c r="AE93" s="372"/>
      <c r="AF93" s="372"/>
      <c r="AG93" s="372"/>
      <c r="AH93" s="372"/>
      <c r="AI93" s="372"/>
      <c r="AJ93" s="372"/>
      <c r="AK93" s="372"/>
      <c r="AL93" s="372"/>
      <c r="AM93" s="372"/>
      <c r="AN93" s="372"/>
      <c r="AO93" s="372"/>
      <c r="AP93" s="372"/>
      <c r="AQ93" s="372"/>
      <c r="AR93" s="372"/>
      <c r="AS93" s="372"/>
      <c r="AT93" s="372"/>
      <c r="AU93" s="372"/>
      <c r="AV93" s="372"/>
      <c r="AW93" s="372"/>
      <c r="AX93" s="372"/>
      <c r="AY93" s="372"/>
      <c r="AZ93" s="372"/>
      <c r="BA93" s="372"/>
      <c r="BB93" s="372"/>
      <c r="BC93" s="372"/>
      <c r="BD93" s="372"/>
      <c r="BE93" s="372"/>
      <c r="BF93" s="680"/>
      <c r="BG93" s="680"/>
      <c r="BH93" s="580"/>
      <c r="BI93" s="580"/>
      <c r="BJ93" s="580"/>
      <c r="BK93" s="580"/>
      <c r="BL93" s="580"/>
      <c r="BM93" s="580"/>
      <c r="BN93" s="681"/>
    </row>
    <row r="94" spans="1:66" ht="33.6" thickBot="1">
      <c r="A94" s="104"/>
      <c r="B94" s="175"/>
      <c r="C94" s="175"/>
      <c r="D94" s="175"/>
      <c r="E94" s="175"/>
      <c r="F94" s="175"/>
      <c r="G94" s="175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  <c r="Y94" s="176"/>
      <c r="Z94" s="176"/>
      <c r="AA94" s="176"/>
      <c r="AB94" s="177"/>
      <c r="AC94" s="176"/>
      <c r="AD94" s="176"/>
      <c r="AE94" s="176"/>
      <c r="AF94" s="176"/>
      <c r="AG94" s="176"/>
      <c r="AH94" s="176"/>
      <c r="AI94" s="176"/>
      <c r="AJ94" s="176"/>
      <c r="AK94" s="176"/>
      <c r="AL94" s="176"/>
      <c r="AM94" s="176"/>
      <c r="AN94" s="128" t="s">
        <v>104</v>
      </c>
      <c r="AO94" s="176"/>
      <c r="AP94" s="176"/>
      <c r="AQ94" s="176"/>
      <c r="AR94" s="176"/>
      <c r="AS94" s="176"/>
      <c r="AT94" s="176"/>
      <c r="AU94" s="176"/>
      <c r="AV94" s="176"/>
      <c r="AW94" s="176"/>
      <c r="AX94" s="176"/>
      <c r="AY94" s="176"/>
      <c r="AZ94" s="176"/>
      <c r="BA94" s="176"/>
      <c r="BB94" s="176"/>
      <c r="BC94" s="176"/>
      <c r="BD94" s="176"/>
      <c r="BE94" s="176"/>
      <c r="BF94" s="176"/>
      <c r="BG94" s="176"/>
      <c r="BH94" s="176"/>
      <c r="BI94" s="176"/>
      <c r="BJ94" s="176"/>
      <c r="BK94" s="176"/>
      <c r="BL94" s="176"/>
      <c r="BM94" s="176"/>
      <c r="BN94" s="178"/>
    </row>
    <row r="95" spans="1:66" ht="33.6" thickBot="1">
      <c r="A95" s="130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1"/>
      <c r="AD95" s="131"/>
      <c r="AE95" s="131"/>
      <c r="AF95" s="131"/>
      <c r="AG95" s="131"/>
      <c r="AH95" s="131"/>
      <c r="AI95" s="131"/>
      <c r="AJ95" s="131"/>
      <c r="AK95" s="131"/>
      <c r="AL95" s="131"/>
      <c r="AM95" s="131"/>
      <c r="AN95" s="130" t="s">
        <v>23</v>
      </c>
      <c r="AO95" s="131"/>
      <c r="AP95" s="131"/>
      <c r="AQ95" s="131"/>
      <c r="AR95" s="131"/>
      <c r="AS95" s="131"/>
      <c r="AT95" s="131"/>
      <c r="AU95" s="131"/>
      <c r="AV95" s="131"/>
      <c r="AW95" s="131"/>
      <c r="AX95" s="131"/>
      <c r="AY95" s="131"/>
      <c r="AZ95" s="131"/>
      <c r="BA95" s="131"/>
      <c r="BB95" s="131"/>
      <c r="BC95" s="131"/>
      <c r="BD95" s="131"/>
      <c r="BE95" s="131"/>
      <c r="BF95" s="131"/>
      <c r="BG95" s="131"/>
      <c r="BH95" s="131"/>
      <c r="BI95" s="131"/>
      <c r="BJ95" s="131"/>
      <c r="BK95" s="131"/>
      <c r="BL95" s="131"/>
      <c r="BM95" s="131"/>
      <c r="BN95" s="132"/>
    </row>
    <row r="96" spans="1:66" ht="33.6" thickBot="1">
      <c r="A96" s="133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5" t="s">
        <v>83</v>
      </c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  <c r="BG96" s="134"/>
      <c r="BH96" s="134"/>
      <c r="BI96" s="134"/>
      <c r="BJ96" s="134"/>
      <c r="BK96" s="134"/>
      <c r="BL96" s="134"/>
      <c r="BM96" s="134"/>
      <c r="BN96" s="136"/>
    </row>
    <row r="97" spans="1:66" ht="33" thickBot="1">
      <c r="A97" s="137" t="s">
        <v>25</v>
      </c>
      <c r="B97" s="96"/>
      <c r="C97" s="97"/>
      <c r="D97" s="97"/>
      <c r="E97" s="97"/>
      <c r="F97" s="97"/>
      <c r="G97" s="97"/>
      <c r="H97" s="96">
        <v>1</v>
      </c>
      <c r="I97" s="97">
        <v>2</v>
      </c>
      <c r="J97" s="97">
        <v>3</v>
      </c>
      <c r="K97" s="97">
        <v>4</v>
      </c>
      <c r="L97" s="97">
        <v>5</v>
      </c>
      <c r="M97" s="97">
        <v>6</v>
      </c>
      <c r="N97" s="97">
        <v>7</v>
      </c>
      <c r="O97" s="97">
        <v>8</v>
      </c>
      <c r="P97" s="97">
        <v>9</v>
      </c>
      <c r="Q97" s="97">
        <v>10</v>
      </c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>
        <v>1</v>
      </c>
      <c r="AE97" s="97">
        <v>2</v>
      </c>
      <c r="AF97" s="97">
        <v>3</v>
      </c>
      <c r="AG97" s="97">
        <v>4</v>
      </c>
      <c r="AH97" s="97">
        <v>5</v>
      </c>
      <c r="AI97" s="97">
        <v>6</v>
      </c>
      <c r="AJ97" s="97">
        <v>7</v>
      </c>
      <c r="AK97" s="97">
        <v>8</v>
      </c>
      <c r="AL97" s="97">
        <v>9</v>
      </c>
      <c r="AM97" s="97">
        <v>10</v>
      </c>
      <c r="AN97" s="97">
        <v>11</v>
      </c>
      <c r="AO97" s="97">
        <v>12</v>
      </c>
      <c r="AP97" s="97">
        <v>13</v>
      </c>
      <c r="AQ97" s="97">
        <v>14</v>
      </c>
      <c r="AR97" s="97">
        <v>15</v>
      </c>
      <c r="AS97" s="97">
        <v>16</v>
      </c>
      <c r="AT97" s="97">
        <v>17</v>
      </c>
      <c r="AU97" s="97"/>
      <c r="AV97" s="97"/>
      <c r="AW97" s="97"/>
      <c r="AX97" s="97"/>
      <c r="AY97" s="97"/>
      <c r="AZ97" s="97"/>
      <c r="BA97" s="97"/>
      <c r="BB97" s="97"/>
      <c r="BC97" s="97"/>
      <c r="BD97" s="97"/>
      <c r="BE97" s="97"/>
      <c r="BF97" s="97"/>
      <c r="BG97" s="138"/>
      <c r="BH97" s="139"/>
      <c r="BI97" s="139"/>
      <c r="BJ97" s="139"/>
      <c r="BK97" s="139"/>
      <c r="BL97" s="139"/>
      <c r="BM97" s="139"/>
      <c r="BN97" s="140"/>
    </row>
    <row r="98" spans="1:66" ht="34.200000000000003" thickTop="1" thickBot="1">
      <c r="A98" s="141" t="s">
        <v>26</v>
      </c>
      <c r="B98" s="142"/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142"/>
      <c r="AE98" s="142"/>
      <c r="AF98" s="142"/>
      <c r="AG98" s="142"/>
      <c r="AH98" s="142"/>
      <c r="AI98" s="142"/>
      <c r="AJ98" s="142"/>
      <c r="AK98" s="142"/>
      <c r="AL98" s="142"/>
      <c r="AM98" s="142"/>
      <c r="AN98" s="135"/>
      <c r="AO98" s="142"/>
      <c r="AP98" s="142"/>
      <c r="AQ98" s="142"/>
      <c r="AR98" s="142"/>
      <c r="AS98" s="142"/>
      <c r="AT98" s="142"/>
      <c r="AU98" s="142"/>
      <c r="AV98" s="142"/>
      <c r="AW98" s="142"/>
      <c r="AX98" s="142"/>
      <c r="AY98" s="142"/>
      <c r="AZ98" s="142"/>
      <c r="BA98" s="142"/>
      <c r="BB98" s="142"/>
      <c r="BC98" s="142"/>
      <c r="BD98" s="142"/>
      <c r="BE98" s="142"/>
      <c r="BF98" s="142"/>
      <c r="BG98" s="142"/>
      <c r="BH98" s="142"/>
      <c r="BI98" s="142"/>
      <c r="BJ98" s="142"/>
      <c r="BK98" s="142"/>
      <c r="BL98" s="142"/>
      <c r="BM98" s="142"/>
      <c r="BN98" s="143"/>
    </row>
    <row r="99" spans="1:66" s="365" customFormat="1" ht="33" thickBot="1">
      <c r="A99" s="716" t="s">
        <v>84</v>
      </c>
      <c r="B99" s="368" t="s">
        <v>28</v>
      </c>
      <c r="C99" s="368" t="s">
        <v>28</v>
      </c>
      <c r="D99" s="368" t="s">
        <v>28</v>
      </c>
      <c r="E99" s="368" t="s">
        <v>28</v>
      </c>
      <c r="F99" s="368" t="s">
        <v>28</v>
      </c>
      <c r="G99" s="368" t="s">
        <v>28</v>
      </c>
      <c r="H99" s="717"/>
      <c r="I99" s="717"/>
      <c r="J99" s="717" t="s">
        <v>62</v>
      </c>
      <c r="K99" s="717"/>
      <c r="L99" s="717"/>
      <c r="M99" s="717"/>
      <c r="N99" s="717"/>
      <c r="O99" s="717"/>
      <c r="P99" s="717"/>
      <c r="Q99" s="717"/>
      <c r="R99" s="717" t="s">
        <v>29</v>
      </c>
      <c r="S99" s="717" t="s">
        <v>29</v>
      </c>
      <c r="T99" s="576" t="s">
        <v>30</v>
      </c>
      <c r="U99" s="576" t="s">
        <v>30</v>
      </c>
      <c r="V99" s="576" t="s">
        <v>30</v>
      </c>
      <c r="W99" s="576" t="s">
        <v>30</v>
      </c>
      <c r="X99" s="576" t="s">
        <v>30</v>
      </c>
      <c r="Y99" s="576" t="s">
        <v>30</v>
      </c>
      <c r="Z99" s="717"/>
      <c r="AA99" s="718"/>
      <c r="AB99" s="719"/>
      <c r="AC99" s="719"/>
      <c r="AD99" s="719"/>
      <c r="AE99" s="719"/>
      <c r="AF99" s="719" t="s">
        <v>62</v>
      </c>
      <c r="AG99" s="719"/>
      <c r="AH99" s="719"/>
      <c r="AI99" s="717"/>
      <c r="AJ99" s="717"/>
      <c r="AK99" s="717"/>
      <c r="AL99" s="717"/>
      <c r="AM99" s="717"/>
      <c r="AN99" s="717"/>
      <c r="AO99" s="717"/>
      <c r="AP99" s="717"/>
      <c r="AQ99" s="717"/>
      <c r="AR99" s="717"/>
      <c r="AS99" s="720"/>
      <c r="AT99" s="718"/>
      <c r="AU99" s="717" t="s">
        <v>29</v>
      </c>
      <c r="AV99" s="717" t="s">
        <v>29</v>
      </c>
      <c r="AW99" s="717" t="s">
        <v>30</v>
      </c>
      <c r="AX99" s="717" t="s">
        <v>30</v>
      </c>
      <c r="AY99" s="717" t="s">
        <v>30</v>
      </c>
      <c r="AZ99" s="717" t="s">
        <v>30</v>
      </c>
      <c r="BA99" s="717" t="s">
        <v>30</v>
      </c>
      <c r="BB99" s="717" t="s">
        <v>30</v>
      </c>
      <c r="BC99" s="717" t="s">
        <v>30</v>
      </c>
      <c r="BD99" s="717" t="s">
        <v>30</v>
      </c>
      <c r="BE99" s="717" t="s">
        <v>30</v>
      </c>
      <c r="BF99" s="717" t="s">
        <v>30</v>
      </c>
      <c r="BG99" s="721">
        <v>35</v>
      </c>
      <c r="BH99" s="368">
        <v>4</v>
      </c>
      <c r="BI99" s="717">
        <v>2</v>
      </c>
      <c r="BJ99" s="717"/>
      <c r="BK99" s="717"/>
      <c r="BL99" s="717"/>
      <c r="BM99" s="717">
        <v>10</v>
      </c>
      <c r="BN99" s="722">
        <v>51</v>
      </c>
    </row>
    <row r="100" spans="1:66" s="365" customFormat="1" ht="65.400000000000006" thickBot="1">
      <c r="A100" s="370" t="s">
        <v>87</v>
      </c>
      <c r="B100" s="529" t="s">
        <v>28</v>
      </c>
      <c r="C100" s="529" t="s">
        <v>28</v>
      </c>
      <c r="D100" s="529" t="s">
        <v>28</v>
      </c>
      <c r="E100" s="529" t="s">
        <v>28</v>
      </c>
      <c r="F100" s="529" t="s">
        <v>28</v>
      </c>
      <c r="G100" s="529" t="s">
        <v>28</v>
      </c>
      <c r="H100" s="599"/>
      <c r="I100" s="599"/>
      <c r="J100" s="599" t="s">
        <v>62</v>
      </c>
      <c r="K100" s="599" t="s">
        <v>62</v>
      </c>
      <c r="L100" s="599" t="s">
        <v>62</v>
      </c>
      <c r="M100" s="599"/>
      <c r="N100" s="599"/>
      <c r="O100" s="599"/>
      <c r="P100" s="599"/>
      <c r="Q100" s="599"/>
      <c r="R100" s="599" t="s">
        <v>29</v>
      </c>
      <c r="S100" s="599" t="s">
        <v>29</v>
      </c>
      <c r="T100" s="576" t="s">
        <v>30</v>
      </c>
      <c r="U100" s="576" t="s">
        <v>30</v>
      </c>
      <c r="V100" s="576" t="s">
        <v>30</v>
      </c>
      <c r="W100" s="576" t="s">
        <v>30</v>
      </c>
      <c r="X100" s="576" t="s">
        <v>30</v>
      </c>
      <c r="Y100" s="576" t="s">
        <v>30</v>
      </c>
      <c r="Z100" s="599"/>
      <c r="AA100" s="733"/>
      <c r="AB100" s="734"/>
      <c r="AC100" s="734"/>
      <c r="AD100" s="734"/>
      <c r="AE100" s="734"/>
      <c r="AF100" s="734" t="s">
        <v>62</v>
      </c>
      <c r="AG100" s="734" t="s">
        <v>62</v>
      </c>
      <c r="AH100" s="734" t="s">
        <v>62</v>
      </c>
      <c r="AI100" s="599"/>
      <c r="AJ100" s="599"/>
      <c r="AK100" s="599"/>
      <c r="AL100" s="599"/>
      <c r="AM100" s="599"/>
      <c r="AN100" s="599"/>
      <c r="AO100" s="599"/>
      <c r="AP100" s="599"/>
      <c r="AQ100" s="599" t="s">
        <v>51</v>
      </c>
      <c r="AR100" s="599" t="s">
        <v>51</v>
      </c>
      <c r="AS100" s="735" t="s">
        <v>51</v>
      </c>
      <c r="AT100" s="733" t="s">
        <v>51</v>
      </c>
      <c r="AU100" s="599" t="s">
        <v>29</v>
      </c>
      <c r="AV100" s="599" t="s">
        <v>29</v>
      </c>
      <c r="AW100" s="599" t="s">
        <v>30</v>
      </c>
      <c r="AX100" s="599" t="s">
        <v>30</v>
      </c>
      <c r="AY100" s="599" t="s">
        <v>30</v>
      </c>
      <c r="AZ100" s="599" t="s">
        <v>30</v>
      </c>
      <c r="BA100" s="599" t="s">
        <v>30</v>
      </c>
      <c r="BB100" s="599" t="s">
        <v>30</v>
      </c>
      <c r="BC100" s="599" t="s">
        <v>30</v>
      </c>
      <c r="BD100" s="599" t="s">
        <v>30</v>
      </c>
      <c r="BE100" s="599" t="s">
        <v>30</v>
      </c>
      <c r="BF100" s="599" t="s">
        <v>30</v>
      </c>
      <c r="BG100" s="736">
        <v>25</v>
      </c>
      <c r="BH100" s="737">
        <v>6</v>
      </c>
      <c r="BI100" s="737">
        <v>6</v>
      </c>
      <c r="BJ100" s="737">
        <v>4</v>
      </c>
      <c r="BK100" s="737"/>
      <c r="BL100" s="737"/>
      <c r="BM100" s="737">
        <v>10</v>
      </c>
      <c r="BN100" s="738">
        <v>51</v>
      </c>
    </row>
    <row r="101" spans="1:66" ht="97.2">
      <c r="A101" s="99" t="s">
        <v>105</v>
      </c>
      <c r="B101" s="148" t="s">
        <v>28</v>
      </c>
      <c r="C101" s="148" t="s">
        <v>28</v>
      </c>
      <c r="D101" s="148" t="s">
        <v>28</v>
      </c>
      <c r="E101" s="148" t="s">
        <v>28</v>
      </c>
      <c r="F101" s="148" t="s">
        <v>28</v>
      </c>
      <c r="G101" s="148" t="s">
        <v>28</v>
      </c>
      <c r="H101" s="153"/>
      <c r="I101" s="153"/>
      <c r="J101" s="153" t="s">
        <v>62</v>
      </c>
      <c r="K101" s="153" t="s">
        <v>62</v>
      </c>
      <c r="L101" s="153" t="s">
        <v>62</v>
      </c>
      <c r="M101" s="153"/>
      <c r="N101" s="153"/>
      <c r="O101" s="153"/>
      <c r="P101" s="153"/>
      <c r="Q101" s="153"/>
      <c r="R101" s="153" t="s">
        <v>29</v>
      </c>
      <c r="S101" s="153" t="s">
        <v>29</v>
      </c>
      <c r="T101" s="91" t="s">
        <v>30</v>
      </c>
      <c r="U101" s="91" t="s">
        <v>30</v>
      </c>
      <c r="V101" s="91" t="s">
        <v>30</v>
      </c>
      <c r="W101" s="91" t="s">
        <v>30</v>
      </c>
      <c r="X101" s="91" t="s">
        <v>30</v>
      </c>
      <c r="Y101" s="91" t="s">
        <v>30</v>
      </c>
      <c r="Z101" s="153"/>
      <c r="AA101" s="179"/>
      <c r="AB101" s="180"/>
      <c r="AC101" s="180"/>
      <c r="AD101" s="180"/>
      <c r="AE101" s="180"/>
      <c r="AF101" s="180" t="s">
        <v>62</v>
      </c>
      <c r="AG101" s="180" t="s">
        <v>62</v>
      </c>
      <c r="AH101" s="180" t="s">
        <v>62</v>
      </c>
      <c r="AI101" s="153"/>
      <c r="AJ101" s="153"/>
      <c r="AK101" s="153"/>
      <c r="AL101" s="153"/>
      <c r="AM101" s="153"/>
      <c r="AN101" s="153"/>
      <c r="AO101" s="153"/>
      <c r="AP101" s="153"/>
      <c r="AQ101" s="153" t="s">
        <v>51</v>
      </c>
      <c r="AR101" s="153" t="s">
        <v>51</v>
      </c>
      <c r="AS101" s="181" t="s">
        <v>51</v>
      </c>
      <c r="AT101" s="179" t="s">
        <v>51</v>
      </c>
      <c r="AU101" s="153" t="s">
        <v>29</v>
      </c>
      <c r="AV101" s="153" t="s">
        <v>29</v>
      </c>
      <c r="AW101" s="153" t="s">
        <v>30</v>
      </c>
      <c r="AX101" s="153" t="s">
        <v>30</v>
      </c>
      <c r="AY101" s="153" t="s">
        <v>30</v>
      </c>
      <c r="AZ101" s="153" t="s">
        <v>30</v>
      </c>
      <c r="BA101" s="153" t="s">
        <v>30</v>
      </c>
      <c r="BB101" s="153" t="s">
        <v>30</v>
      </c>
      <c r="BC101" s="153" t="s">
        <v>30</v>
      </c>
      <c r="BD101" s="153" t="s">
        <v>30</v>
      </c>
      <c r="BE101" s="153" t="s">
        <v>30</v>
      </c>
      <c r="BF101" s="153" t="s">
        <v>30</v>
      </c>
      <c r="BG101" s="182">
        <v>25</v>
      </c>
      <c r="BH101" s="183">
        <v>6</v>
      </c>
      <c r="BI101" s="183">
        <v>6</v>
      </c>
      <c r="BJ101" s="183">
        <v>4</v>
      </c>
      <c r="BK101" s="183"/>
      <c r="BL101" s="183"/>
      <c r="BM101" s="183">
        <v>10</v>
      </c>
      <c r="BN101" s="184">
        <v>51</v>
      </c>
    </row>
    <row r="102" spans="1:66" s="365" customFormat="1" ht="65.400000000000006" thickBot="1">
      <c r="A102" s="579" t="s">
        <v>86</v>
      </c>
      <c r="B102" s="372" t="s">
        <v>28</v>
      </c>
      <c r="C102" s="372" t="s">
        <v>28</v>
      </c>
      <c r="D102" s="372" t="s">
        <v>28</v>
      </c>
      <c r="E102" s="372" t="s">
        <v>28</v>
      </c>
      <c r="F102" s="372" t="s">
        <v>28</v>
      </c>
      <c r="G102" s="372" t="s">
        <v>28</v>
      </c>
      <c r="H102" s="576"/>
      <c r="I102" s="576"/>
      <c r="J102" s="576" t="s">
        <v>62</v>
      </c>
      <c r="K102" s="576"/>
      <c r="L102" s="576"/>
      <c r="M102" s="576"/>
      <c r="N102" s="576"/>
      <c r="O102" s="576"/>
      <c r="P102" s="576"/>
      <c r="Q102" s="576"/>
      <c r="R102" s="576" t="s">
        <v>29</v>
      </c>
      <c r="S102" s="576" t="s">
        <v>29</v>
      </c>
      <c r="T102" s="576" t="s">
        <v>30</v>
      </c>
      <c r="U102" s="576" t="s">
        <v>30</v>
      </c>
      <c r="V102" s="576" t="s">
        <v>30</v>
      </c>
      <c r="W102" s="576" t="s">
        <v>30</v>
      </c>
      <c r="X102" s="576" t="s">
        <v>30</v>
      </c>
      <c r="Y102" s="576" t="s">
        <v>30</v>
      </c>
      <c r="Z102" s="576"/>
      <c r="AA102" s="743"/>
      <c r="AB102" s="744"/>
      <c r="AC102" s="744"/>
      <c r="AD102" s="744"/>
      <c r="AE102" s="744"/>
      <c r="AF102" s="744" t="s">
        <v>62</v>
      </c>
      <c r="AG102" s="744"/>
      <c r="AH102" s="744"/>
      <c r="AI102" s="576"/>
      <c r="AJ102" s="576"/>
      <c r="AK102" s="576"/>
      <c r="AL102" s="576"/>
      <c r="AM102" s="576"/>
      <c r="AN102" s="576"/>
      <c r="AO102" s="576"/>
      <c r="AP102" s="576"/>
      <c r="AQ102" s="372" t="s">
        <v>54</v>
      </c>
      <c r="AR102" s="372" t="s">
        <v>54</v>
      </c>
      <c r="AS102" s="372" t="s">
        <v>54</v>
      </c>
      <c r="AT102" s="372" t="s">
        <v>54</v>
      </c>
      <c r="AU102" s="576" t="s">
        <v>29</v>
      </c>
      <c r="AV102" s="576" t="s">
        <v>29</v>
      </c>
      <c r="AW102" s="576" t="s">
        <v>30</v>
      </c>
      <c r="AX102" s="576" t="s">
        <v>30</v>
      </c>
      <c r="AY102" s="576" t="s">
        <v>30</v>
      </c>
      <c r="AZ102" s="576" t="s">
        <v>30</v>
      </c>
      <c r="BA102" s="576" t="s">
        <v>30</v>
      </c>
      <c r="BB102" s="576" t="s">
        <v>30</v>
      </c>
      <c r="BC102" s="576" t="s">
        <v>30</v>
      </c>
      <c r="BD102" s="576" t="s">
        <v>30</v>
      </c>
      <c r="BE102" s="576" t="s">
        <v>30</v>
      </c>
      <c r="BF102" s="576" t="s">
        <v>30</v>
      </c>
      <c r="BG102" s="745">
        <v>31</v>
      </c>
      <c r="BH102" s="576">
        <v>4</v>
      </c>
      <c r="BI102" s="576">
        <v>2</v>
      </c>
      <c r="BJ102" s="576">
        <v>4</v>
      </c>
      <c r="BK102" s="576"/>
      <c r="BL102" s="576"/>
      <c r="BM102" s="576">
        <v>10</v>
      </c>
      <c r="BN102" s="581">
        <v>51</v>
      </c>
    </row>
    <row r="103" spans="1:66" ht="33" thickBot="1">
      <c r="A103" s="137" t="s">
        <v>25</v>
      </c>
      <c r="B103" s="96">
        <v>1</v>
      </c>
      <c r="C103" s="97">
        <v>2</v>
      </c>
      <c r="D103" s="97">
        <v>3</v>
      </c>
      <c r="E103" s="97">
        <v>4</v>
      </c>
      <c r="F103" s="97">
        <v>5</v>
      </c>
      <c r="G103" s="97">
        <v>6</v>
      </c>
      <c r="H103" s="97">
        <v>7</v>
      </c>
      <c r="I103" s="97">
        <v>8</v>
      </c>
      <c r="J103" s="97">
        <v>9</v>
      </c>
      <c r="K103" s="97">
        <v>10</v>
      </c>
      <c r="L103" s="97">
        <v>11</v>
      </c>
      <c r="M103" s="97">
        <v>12</v>
      </c>
      <c r="N103" s="97">
        <v>13</v>
      </c>
      <c r="O103" s="97">
        <v>14</v>
      </c>
      <c r="P103" s="97">
        <v>15</v>
      </c>
      <c r="Q103" s="97">
        <v>16</v>
      </c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>
        <v>1</v>
      </c>
      <c r="AE103" s="97">
        <v>2</v>
      </c>
      <c r="AF103" s="97">
        <v>3</v>
      </c>
      <c r="AG103" s="97">
        <v>4</v>
      </c>
      <c r="AH103" s="97">
        <v>5</v>
      </c>
      <c r="AI103" s="97">
        <v>6</v>
      </c>
      <c r="AJ103" s="97">
        <v>7</v>
      </c>
      <c r="AK103" s="97">
        <v>8</v>
      </c>
      <c r="AL103" s="97">
        <v>9</v>
      </c>
      <c r="AM103" s="97">
        <v>10</v>
      </c>
      <c r="AN103" s="97">
        <v>11</v>
      </c>
      <c r="AO103" s="97">
        <v>12</v>
      </c>
      <c r="AP103" s="97">
        <v>13</v>
      </c>
      <c r="AQ103" s="97">
        <v>14</v>
      </c>
      <c r="AR103" s="97">
        <v>15</v>
      </c>
      <c r="AS103" s="97">
        <v>16</v>
      </c>
      <c r="AT103" s="97">
        <v>17</v>
      </c>
      <c r="AU103" s="97"/>
      <c r="AV103" s="97"/>
      <c r="AW103" s="97"/>
      <c r="AX103" s="97"/>
      <c r="AY103" s="97"/>
      <c r="AZ103" s="97"/>
      <c r="BA103" s="97"/>
      <c r="BB103" s="97"/>
      <c r="BC103" s="97"/>
      <c r="BD103" s="97"/>
      <c r="BE103" s="97"/>
      <c r="BF103" s="97"/>
      <c r="BG103" s="138"/>
      <c r="BH103" s="139"/>
      <c r="BI103" s="139"/>
      <c r="BJ103" s="139"/>
      <c r="BK103" s="139"/>
      <c r="BL103" s="139"/>
      <c r="BM103" s="139"/>
      <c r="BN103" s="140"/>
    </row>
    <row r="104" spans="1:66" ht="34.200000000000003" thickTop="1" thickBot="1">
      <c r="A104" s="141" t="s">
        <v>26</v>
      </c>
      <c r="B104" s="142"/>
      <c r="C104" s="142"/>
      <c r="D104" s="142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142"/>
      <c r="AH104" s="142"/>
      <c r="AI104" s="142"/>
      <c r="AJ104" s="142"/>
      <c r="AK104" s="142"/>
      <c r="AL104" s="142"/>
      <c r="AM104" s="142"/>
      <c r="AN104" s="135" t="s">
        <v>106</v>
      </c>
      <c r="AO104" s="142"/>
      <c r="AP104" s="142"/>
      <c r="AQ104" s="142"/>
      <c r="AR104" s="142"/>
      <c r="AS104" s="142"/>
      <c r="AT104" s="142"/>
      <c r="AU104" s="142"/>
      <c r="AV104" s="142"/>
      <c r="AW104" s="142"/>
      <c r="AX104" s="142"/>
      <c r="AY104" s="142"/>
      <c r="AZ104" s="142"/>
      <c r="BA104" s="142"/>
      <c r="BB104" s="142"/>
      <c r="BC104" s="142"/>
      <c r="BD104" s="142"/>
      <c r="BE104" s="142"/>
      <c r="BF104" s="142"/>
      <c r="BG104" s="142"/>
      <c r="BH104" s="142"/>
      <c r="BI104" s="142"/>
      <c r="BJ104" s="142"/>
      <c r="BK104" s="142"/>
      <c r="BL104" s="142"/>
      <c r="BM104" s="142"/>
      <c r="BN104" s="143"/>
    </row>
    <row r="105" spans="1:66" s="365" customFormat="1" ht="33" thickBot="1">
      <c r="A105" s="571" t="s">
        <v>107</v>
      </c>
      <c r="B105" s="367" t="s">
        <v>85</v>
      </c>
      <c r="C105" s="367" t="s">
        <v>85</v>
      </c>
      <c r="D105" s="367" t="s">
        <v>85</v>
      </c>
      <c r="E105" s="367" t="s">
        <v>85</v>
      </c>
      <c r="F105" s="367" t="s">
        <v>85</v>
      </c>
      <c r="G105" s="367" t="s">
        <v>85</v>
      </c>
      <c r="H105" s="573"/>
      <c r="I105" s="573"/>
      <c r="J105" s="573" t="s">
        <v>62</v>
      </c>
      <c r="K105" s="574"/>
      <c r="L105" s="574"/>
      <c r="M105" s="574"/>
      <c r="N105" s="574"/>
      <c r="O105" s="574"/>
      <c r="P105" s="574"/>
      <c r="Q105" s="573"/>
      <c r="R105" s="575" t="s">
        <v>29</v>
      </c>
      <c r="S105" s="575" t="s">
        <v>29</v>
      </c>
      <c r="T105" s="576" t="s">
        <v>30</v>
      </c>
      <c r="U105" s="576" t="s">
        <v>30</v>
      </c>
      <c r="V105" s="576" t="s">
        <v>30</v>
      </c>
      <c r="W105" s="576" t="s">
        <v>30</v>
      </c>
      <c r="X105" s="576" t="s">
        <v>30</v>
      </c>
      <c r="Y105" s="576" t="s">
        <v>30</v>
      </c>
      <c r="Z105" s="368"/>
      <c r="AA105" s="368"/>
      <c r="AB105" s="368"/>
      <c r="AC105" s="368"/>
      <c r="AD105" s="573"/>
      <c r="AE105" s="573"/>
      <c r="AF105" s="573" t="s">
        <v>62</v>
      </c>
      <c r="AG105" s="574"/>
      <c r="AH105" s="574"/>
      <c r="AI105" s="574"/>
      <c r="AJ105" s="574"/>
      <c r="AK105" s="574"/>
      <c r="AL105" s="574"/>
      <c r="AM105" s="574"/>
      <c r="AN105" s="574" t="s">
        <v>54</v>
      </c>
      <c r="AO105" s="574" t="s">
        <v>54</v>
      </c>
      <c r="AP105" s="574" t="s">
        <v>54</v>
      </c>
      <c r="AQ105" s="574" t="s">
        <v>54</v>
      </c>
      <c r="AR105" s="372" t="s">
        <v>55</v>
      </c>
      <c r="AS105" s="372" t="s">
        <v>55</v>
      </c>
      <c r="AT105" s="372" t="s">
        <v>55</v>
      </c>
      <c r="AU105" s="573" t="s">
        <v>29</v>
      </c>
      <c r="AV105" s="573" t="s">
        <v>29</v>
      </c>
      <c r="AW105" s="575" t="s">
        <v>56</v>
      </c>
      <c r="AX105" s="753"/>
      <c r="AY105" s="753"/>
      <c r="AZ105" s="753"/>
      <c r="BA105" s="753"/>
      <c r="BB105" s="753"/>
      <c r="BC105" s="753"/>
      <c r="BD105" s="753"/>
      <c r="BE105" s="753"/>
      <c r="BF105" s="753"/>
      <c r="BG105" s="754"/>
      <c r="BH105" s="717">
        <v>4</v>
      </c>
      <c r="BI105" s="717">
        <v>2</v>
      </c>
      <c r="BJ105" s="717">
        <v>4</v>
      </c>
      <c r="BK105" s="717"/>
      <c r="BL105" s="717">
        <v>1</v>
      </c>
      <c r="BM105" s="717"/>
      <c r="BN105" s="578"/>
    </row>
    <row r="106" spans="1:66" s="365" customFormat="1" ht="33" thickBot="1">
      <c r="A106" s="522" t="s">
        <v>93</v>
      </c>
      <c r="B106" s="367" t="s">
        <v>85</v>
      </c>
      <c r="C106" s="367" t="s">
        <v>85</v>
      </c>
      <c r="D106" s="367" t="s">
        <v>85</v>
      </c>
      <c r="E106" s="367" t="s">
        <v>85</v>
      </c>
      <c r="F106" s="367" t="s">
        <v>85</v>
      </c>
      <c r="G106" s="367" t="s">
        <v>85</v>
      </c>
      <c r="H106" s="575"/>
      <c r="I106" s="576"/>
      <c r="J106" s="576" t="s">
        <v>62</v>
      </c>
      <c r="K106" s="576"/>
      <c r="L106" s="576"/>
      <c r="M106" s="576"/>
      <c r="N106" s="576"/>
      <c r="O106" s="576"/>
      <c r="P106" s="576"/>
      <c r="Q106" s="679"/>
      <c r="R106" s="679" t="s">
        <v>29</v>
      </c>
      <c r="S106" s="679" t="s">
        <v>29</v>
      </c>
      <c r="T106" s="711" t="s">
        <v>30</v>
      </c>
      <c r="U106" s="711" t="s">
        <v>30</v>
      </c>
      <c r="V106" s="711" t="s">
        <v>30</v>
      </c>
      <c r="W106" s="711" t="s">
        <v>30</v>
      </c>
      <c r="X106" s="711" t="s">
        <v>30</v>
      </c>
      <c r="Y106" s="576" t="s">
        <v>30</v>
      </c>
      <c r="Z106" s="575"/>
      <c r="AA106" s="751"/>
      <c r="AB106" s="744"/>
      <c r="AC106" s="744"/>
      <c r="AD106" s="744"/>
      <c r="AE106" s="744"/>
      <c r="AF106" s="744" t="s">
        <v>62</v>
      </c>
      <c r="AG106" s="744"/>
      <c r="AH106" s="744"/>
      <c r="AI106" s="576"/>
      <c r="AJ106" s="576"/>
      <c r="AK106" s="576"/>
      <c r="AL106" s="576"/>
      <c r="AM106" s="576"/>
      <c r="AN106" s="576"/>
      <c r="AO106" s="576"/>
      <c r="AP106" s="576"/>
      <c r="AQ106" s="576"/>
      <c r="AR106" s="576"/>
      <c r="AS106" s="752"/>
      <c r="AT106" s="751"/>
      <c r="AU106" s="753" t="s">
        <v>29</v>
      </c>
      <c r="AV106" s="753" t="s">
        <v>29</v>
      </c>
      <c r="AW106" s="753" t="s">
        <v>30</v>
      </c>
      <c r="AX106" s="753" t="s">
        <v>30</v>
      </c>
      <c r="AY106" s="753" t="s">
        <v>30</v>
      </c>
      <c r="AZ106" s="753" t="s">
        <v>30</v>
      </c>
      <c r="BA106" s="753" t="s">
        <v>30</v>
      </c>
      <c r="BB106" s="753" t="s">
        <v>30</v>
      </c>
      <c r="BC106" s="753" t="s">
        <v>30</v>
      </c>
      <c r="BD106" s="753" t="s">
        <v>30</v>
      </c>
      <c r="BE106" s="753" t="s">
        <v>30</v>
      </c>
      <c r="BF106" s="753" t="s">
        <v>30</v>
      </c>
      <c r="BG106" s="745"/>
      <c r="BH106" s="576"/>
      <c r="BI106" s="576"/>
      <c r="BJ106" s="576"/>
      <c r="BK106" s="576"/>
      <c r="BL106" s="576"/>
      <c r="BM106" s="576"/>
      <c r="BN106" s="581"/>
    </row>
    <row r="107" spans="1:66" s="365" customFormat="1" ht="33" thickBot="1">
      <c r="A107" s="571" t="s">
        <v>84</v>
      </c>
      <c r="B107" s="367" t="s">
        <v>85</v>
      </c>
      <c r="C107" s="367" t="s">
        <v>85</v>
      </c>
      <c r="D107" s="367" t="s">
        <v>85</v>
      </c>
      <c r="E107" s="367" t="s">
        <v>85</v>
      </c>
      <c r="F107" s="717" t="s">
        <v>85</v>
      </c>
      <c r="G107" s="717" t="s">
        <v>85</v>
      </c>
      <c r="H107" s="717"/>
      <c r="I107" s="717"/>
      <c r="J107" s="717" t="s">
        <v>62</v>
      </c>
      <c r="K107" s="717"/>
      <c r="L107" s="717"/>
      <c r="M107" s="717"/>
      <c r="N107" s="717"/>
      <c r="O107" s="717"/>
      <c r="P107" s="717"/>
      <c r="Q107" s="717"/>
      <c r="R107" s="717" t="s">
        <v>29</v>
      </c>
      <c r="S107" s="717" t="s">
        <v>29</v>
      </c>
      <c r="T107" s="711" t="s">
        <v>30</v>
      </c>
      <c r="U107" s="711" t="s">
        <v>30</v>
      </c>
      <c r="V107" s="711" t="s">
        <v>30</v>
      </c>
      <c r="W107" s="711" t="s">
        <v>30</v>
      </c>
      <c r="X107" s="711" t="s">
        <v>30</v>
      </c>
      <c r="Y107" s="711" t="s">
        <v>30</v>
      </c>
      <c r="Z107" s="717"/>
      <c r="AA107" s="718"/>
      <c r="AB107" s="719"/>
      <c r="AC107" s="719"/>
      <c r="AD107" s="719"/>
      <c r="AE107" s="719"/>
      <c r="AF107" s="719" t="s">
        <v>62</v>
      </c>
      <c r="AG107" s="719"/>
      <c r="AH107" s="719"/>
      <c r="AI107" s="717"/>
      <c r="AJ107" s="717"/>
      <c r="AK107" s="717"/>
      <c r="AL107" s="717"/>
      <c r="AM107" s="717"/>
      <c r="AN107" s="717"/>
      <c r="AO107" s="717"/>
      <c r="AP107" s="717"/>
      <c r="AQ107" s="717" t="s">
        <v>51</v>
      </c>
      <c r="AR107" s="717" t="s">
        <v>51</v>
      </c>
      <c r="AS107" s="720" t="s">
        <v>51</v>
      </c>
      <c r="AT107" s="718" t="s">
        <v>51</v>
      </c>
      <c r="AU107" s="717" t="s">
        <v>29</v>
      </c>
      <c r="AV107" s="717" t="s">
        <v>29</v>
      </c>
      <c r="AW107" s="717" t="s">
        <v>30</v>
      </c>
      <c r="AX107" s="717" t="s">
        <v>30</v>
      </c>
      <c r="AY107" s="717" t="s">
        <v>30</v>
      </c>
      <c r="AZ107" s="717" t="s">
        <v>30</v>
      </c>
      <c r="BA107" s="717" t="s">
        <v>30</v>
      </c>
      <c r="BB107" s="717" t="s">
        <v>30</v>
      </c>
      <c r="BC107" s="717" t="s">
        <v>30</v>
      </c>
      <c r="BD107" s="717" t="s">
        <v>30</v>
      </c>
      <c r="BE107" s="717" t="s">
        <v>30</v>
      </c>
      <c r="BF107" s="717" t="s">
        <v>30</v>
      </c>
      <c r="BG107" s="754">
        <v>37</v>
      </c>
      <c r="BH107" s="717">
        <v>4</v>
      </c>
      <c r="BI107" s="717">
        <v>2</v>
      </c>
      <c r="BJ107" s="717">
        <v>4</v>
      </c>
      <c r="BK107" s="717"/>
      <c r="BL107" s="717"/>
      <c r="BM107" s="717">
        <v>10</v>
      </c>
      <c r="BN107" s="578">
        <v>57</v>
      </c>
    </row>
    <row r="108" spans="1:66" s="365" customFormat="1" ht="65.400000000000006" thickBot="1">
      <c r="A108" s="370" t="s">
        <v>87</v>
      </c>
      <c r="B108" s="367" t="s">
        <v>85</v>
      </c>
      <c r="C108" s="367" t="s">
        <v>85</v>
      </c>
      <c r="D108" s="367" t="s">
        <v>85</v>
      </c>
      <c r="E108" s="367" t="s">
        <v>85</v>
      </c>
      <c r="F108" s="367" t="s">
        <v>85</v>
      </c>
      <c r="G108" s="367" t="s">
        <v>85</v>
      </c>
      <c r="H108" s="599"/>
      <c r="I108" s="599" t="s">
        <v>62</v>
      </c>
      <c r="J108" s="599" t="s">
        <v>62</v>
      </c>
      <c r="K108" s="599"/>
      <c r="L108" s="599"/>
      <c r="M108" s="599"/>
      <c r="N108" s="599"/>
      <c r="O108" s="599"/>
      <c r="P108" s="599"/>
      <c r="Q108" s="599"/>
      <c r="R108" s="599" t="s">
        <v>29</v>
      </c>
      <c r="S108" s="599" t="s">
        <v>30</v>
      </c>
      <c r="T108" s="599" t="s">
        <v>30</v>
      </c>
      <c r="U108" s="599" t="s">
        <v>30</v>
      </c>
      <c r="V108" s="599" t="s">
        <v>30</v>
      </c>
      <c r="W108" s="711" t="s">
        <v>30</v>
      </c>
      <c r="X108" s="711" t="s">
        <v>30</v>
      </c>
      <c r="Y108" s="711" t="s">
        <v>30</v>
      </c>
      <c r="Z108" s="599"/>
      <c r="AA108" s="733"/>
      <c r="AB108" s="734"/>
      <c r="AC108" s="734"/>
      <c r="AD108" s="734"/>
      <c r="AE108" s="734"/>
      <c r="AF108" s="734"/>
      <c r="AG108" s="599"/>
      <c r="AH108" s="599"/>
      <c r="AI108" s="599"/>
      <c r="AJ108" s="599"/>
      <c r="AK108" s="599" t="s">
        <v>62</v>
      </c>
      <c r="AL108" s="599" t="s">
        <v>62</v>
      </c>
      <c r="AM108" s="599"/>
      <c r="AN108" s="599"/>
      <c r="AO108" s="599"/>
      <c r="AP108" s="599"/>
      <c r="AQ108" s="599"/>
      <c r="AR108" s="599" t="s">
        <v>51</v>
      </c>
      <c r="AS108" s="735" t="s">
        <v>51</v>
      </c>
      <c r="AT108" s="733" t="s">
        <v>51</v>
      </c>
      <c r="AU108" s="599" t="s">
        <v>51</v>
      </c>
      <c r="AV108" s="599" t="s">
        <v>29</v>
      </c>
      <c r="AW108" s="599" t="s">
        <v>30</v>
      </c>
      <c r="AX108" s="599" t="s">
        <v>30</v>
      </c>
      <c r="AY108" s="599" t="s">
        <v>30</v>
      </c>
      <c r="AZ108" s="599" t="s">
        <v>30</v>
      </c>
      <c r="BA108" s="599" t="s">
        <v>30</v>
      </c>
      <c r="BB108" s="599" t="s">
        <v>30</v>
      </c>
      <c r="BC108" s="599" t="s">
        <v>30</v>
      </c>
      <c r="BD108" s="599" t="s">
        <v>30</v>
      </c>
      <c r="BE108" s="599" t="s">
        <v>30</v>
      </c>
      <c r="BF108" s="599" t="s">
        <v>30</v>
      </c>
      <c r="BG108" s="736">
        <v>33</v>
      </c>
      <c r="BH108" s="737">
        <v>2</v>
      </c>
      <c r="BI108" s="737">
        <v>4</v>
      </c>
      <c r="BJ108" s="737">
        <v>4</v>
      </c>
      <c r="BK108" s="737"/>
      <c r="BL108" s="737"/>
      <c r="BM108" s="737">
        <v>14</v>
      </c>
      <c r="BN108" s="602">
        <v>57</v>
      </c>
    </row>
    <row r="109" spans="1:66" s="365" customFormat="1" ht="97.8" thickBot="1">
      <c r="A109" s="370" t="s">
        <v>105</v>
      </c>
      <c r="B109" s="367" t="s">
        <v>85</v>
      </c>
      <c r="C109" s="367" t="s">
        <v>85</v>
      </c>
      <c r="D109" s="367" t="s">
        <v>85</v>
      </c>
      <c r="E109" s="367" t="s">
        <v>85</v>
      </c>
      <c r="F109" s="367" t="s">
        <v>85</v>
      </c>
      <c r="G109" s="367" t="s">
        <v>85</v>
      </c>
      <c r="H109" s="599"/>
      <c r="I109" s="599"/>
      <c r="J109" s="599" t="s">
        <v>62</v>
      </c>
      <c r="K109" s="599" t="s">
        <v>62</v>
      </c>
      <c r="L109" s="599" t="s">
        <v>62</v>
      </c>
      <c r="M109" s="599"/>
      <c r="N109" s="599"/>
      <c r="O109" s="599"/>
      <c r="P109" s="599"/>
      <c r="Q109" s="599"/>
      <c r="R109" s="599" t="s">
        <v>29</v>
      </c>
      <c r="S109" s="599" t="s">
        <v>30</v>
      </c>
      <c r="T109" s="599" t="s">
        <v>30</v>
      </c>
      <c r="U109" s="599" t="s">
        <v>30</v>
      </c>
      <c r="V109" s="599" t="s">
        <v>30</v>
      </c>
      <c r="W109" s="711" t="s">
        <v>30</v>
      </c>
      <c r="X109" s="711" t="s">
        <v>30</v>
      </c>
      <c r="Y109" s="711" t="s">
        <v>30</v>
      </c>
      <c r="Z109" s="599"/>
      <c r="AA109" s="733"/>
      <c r="AB109" s="734"/>
      <c r="AC109" s="734"/>
      <c r="AD109" s="734"/>
      <c r="AE109" s="734"/>
      <c r="AF109" s="734"/>
      <c r="AG109" s="599"/>
      <c r="AH109" s="599"/>
      <c r="AI109" s="599"/>
      <c r="AJ109" s="599" t="s">
        <v>62</v>
      </c>
      <c r="AK109" s="599" t="s">
        <v>62</v>
      </c>
      <c r="AL109" s="599" t="s">
        <v>62</v>
      </c>
      <c r="AM109" s="599"/>
      <c r="AN109" s="599"/>
      <c r="AO109" s="599"/>
      <c r="AP109" s="599"/>
      <c r="AQ109" s="599"/>
      <c r="AR109" s="599" t="s">
        <v>54</v>
      </c>
      <c r="AS109" s="735" t="s">
        <v>54</v>
      </c>
      <c r="AT109" s="733" t="s">
        <v>54</v>
      </c>
      <c r="AU109" s="599" t="s">
        <v>54</v>
      </c>
      <c r="AV109" s="599" t="s">
        <v>29</v>
      </c>
      <c r="AW109" s="599" t="s">
        <v>30</v>
      </c>
      <c r="AX109" s="599" t="s">
        <v>30</v>
      </c>
      <c r="AY109" s="599" t="s">
        <v>30</v>
      </c>
      <c r="AZ109" s="599" t="s">
        <v>30</v>
      </c>
      <c r="BA109" s="599" t="s">
        <v>30</v>
      </c>
      <c r="BB109" s="599" t="s">
        <v>30</v>
      </c>
      <c r="BC109" s="599" t="s">
        <v>30</v>
      </c>
      <c r="BD109" s="599" t="s">
        <v>30</v>
      </c>
      <c r="BE109" s="599" t="s">
        <v>30</v>
      </c>
      <c r="BF109" s="599" t="s">
        <v>30</v>
      </c>
      <c r="BG109" s="761">
        <v>31</v>
      </c>
      <c r="BH109" s="599">
        <v>2</v>
      </c>
      <c r="BI109" s="599">
        <v>6</v>
      </c>
      <c r="BJ109" s="599">
        <v>4</v>
      </c>
      <c r="BK109" s="599"/>
      <c r="BL109" s="599"/>
      <c r="BM109" s="599">
        <v>14</v>
      </c>
      <c r="BN109" s="762">
        <v>57</v>
      </c>
    </row>
    <row r="110" spans="1:66" ht="33" thickBot="1">
      <c r="A110" s="102"/>
      <c r="B110" s="158"/>
      <c r="C110" s="158"/>
      <c r="D110" s="158"/>
      <c r="E110" s="158"/>
      <c r="F110" s="159"/>
      <c r="G110" s="158"/>
      <c r="H110" s="158"/>
      <c r="I110" s="159"/>
      <c r="J110" s="159"/>
      <c r="K110" s="159"/>
      <c r="L110" s="159"/>
      <c r="M110" s="159"/>
      <c r="N110" s="159"/>
      <c r="O110" s="159"/>
      <c r="P110" s="159"/>
      <c r="Q110" s="159"/>
      <c r="R110" s="158"/>
      <c r="S110" s="158"/>
      <c r="T110" s="158"/>
      <c r="U110" s="158"/>
      <c r="V110" s="158"/>
      <c r="W110" s="158"/>
      <c r="X110" s="187"/>
      <c r="Y110" s="158"/>
      <c r="Z110" s="158"/>
      <c r="AA110" s="187"/>
      <c r="AB110" s="188"/>
      <c r="AC110" s="188"/>
      <c r="AD110" s="188"/>
      <c r="AE110" s="188"/>
      <c r="AF110" s="188"/>
      <c r="AG110" s="188"/>
      <c r="AH110" s="188"/>
      <c r="AI110" s="159"/>
      <c r="AJ110" s="159"/>
      <c r="AK110" s="159"/>
      <c r="AL110" s="159"/>
      <c r="AM110" s="159"/>
      <c r="AN110" s="159"/>
      <c r="AO110" s="159"/>
      <c r="AP110" s="159"/>
      <c r="AQ110" s="159"/>
      <c r="AR110" s="159"/>
      <c r="AS110" s="189"/>
      <c r="AT110" s="187"/>
      <c r="AU110" s="158"/>
      <c r="AV110" s="158"/>
      <c r="AW110" s="158"/>
      <c r="AX110" s="158"/>
      <c r="AY110" s="158"/>
      <c r="AZ110" s="158"/>
      <c r="BA110" s="158"/>
      <c r="BB110" s="158"/>
      <c r="BC110" s="158"/>
      <c r="BD110" s="158"/>
      <c r="BE110" s="158"/>
      <c r="BF110" s="158"/>
      <c r="BG110" s="190"/>
      <c r="BH110" s="159"/>
      <c r="BI110" s="159"/>
      <c r="BJ110" s="159"/>
      <c r="BK110" s="159"/>
      <c r="BL110" s="159"/>
      <c r="BM110" s="159"/>
      <c r="BN110" s="161"/>
    </row>
    <row r="111" spans="1:66" ht="33.6" thickBot="1">
      <c r="A111" s="133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4"/>
      <c r="AK111" s="134"/>
      <c r="AL111" s="134"/>
      <c r="AM111" s="134"/>
      <c r="AN111" s="135" t="s">
        <v>92</v>
      </c>
      <c r="AO111" s="134"/>
      <c r="AP111" s="134"/>
      <c r="AQ111" s="134"/>
      <c r="AR111" s="134"/>
      <c r="AS111" s="134"/>
      <c r="AT111" s="134"/>
      <c r="AU111" s="134"/>
      <c r="AV111" s="134"/>
      <c r="AW111" s="134"/>
      <c r="AX111" s="134"/>
      <c r="AY111" s="134"/>
      <c r="AZ111" s="134"/>
      <c r="BA111" s="134"/>
      <c r="BB111" s="134"/>
      <c r="BC111" s="134"/>
      <c r="BD111" s="134"/>
      <c r="BE111" s="134"/>
      <c r="BF111" s="134"/>
      <c r="BG111" s="134"/>
      <c r="BH111" s="134"/>
      <c r="BI111" s="134"/>
      <c r="BJ111" s="134"/>
      <c r="BK111" s="134"/>
      <c r="BL111" s="134"/>
      <c r="BM111" s="134"/>
      <c r="BN111" s="136"/>
    </row>
    <row r="112" spans="1:66" ht="33" thickBot="1">
      <c r="A112" s="137" t="s">
        <v>25</v>
      </c>
      <c r="B112" s="96">
        <v>1</v>
      </c>
      <c r="C112" s="97">
        <v>2</v>
      </c>
      <c r="D112" s="97">
        <v>3</v>
      </c>
      <c r="E112" s="97">
        <v>4</v>
      </c>
      <c r="F112" s="97">
        <v>5</v>
      </c>
      <c r="G112" s="97">
        <v>6</v>
      </c>
      <c r="H112" s="97">
        <v>7</v>
      </c>
      <c r="I112" s="97">
        <v>8</v>
      </c>
      <c r="J112" s="97">
        <v>9</v>
      </c>
      <c r="K112" s="97">
        <v>10</v>
      </c>
      <c r="L112" s="97">
        <v>11</v>
      </c>
      <c r="M112" s="97">
        <v>12</v>
      </c>
      <c r="N112" s="97">
        <v>13</v>
      </c>
      <c r="O112" s="97">
        <v>14</v>
      </c>
      <c r="P112" s="97">
        <v>15</v>
      </c>
      <c r="Q112" s="97">
        <v>16</v>
      </c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>
        <v>1</v>
      </c>
      <c r="AE112" s="97">
        <v>2</v>
      </c>
      <c r="AF112" s="97">
        <v>3</v>
      </c>
      <c r="AG112" s="97">
        <v>4</v>
      </c>
      <c r="AH112" s="97">
        <v>5</v>
      </c>
      <c r="AI112" s="97">
        <v>6</v>
      </c>
      <c r="AJ112" s="97">
        <v>7</v>
      </c>
      <c r="AK112" s="97">
        <v>8</v>
      </c>
      <c r="AL112" s="97">
        <v>9</v>
      </c>
      <c r="AM112" s="97">
        <v>10</v>
      </c>
      <c r="AN112" s="97">
        <v>11</v>
      </c>
      <c r="AO112" s="97">
        <v>12</v>
      </c>
      <c r="AP112" s="97">
        <v>13</v>
      </c>
      <c r="AQ112" s="97">
        <v>14</v>
      </c>
      <c r="AR112" s="97">
        <v>15</v>
      </c>
      <c r="AS112" s="97">
        <v>16</v>
      </c>
      <c r="AT112" s="97">
        <v>17</v>
      </c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138"/>
      <c r="BH112" s="139"/>
      <c r="BI112" s="139"/>
      <c r="BJ112" s="139"/>
      <c r="BK112" s="139"/>
      <c r="BL112" s="139"/>
      <c r="BM112" s="139"/>
      <c r="BN112" s="140"/>
    </row>
    <row r="113" spans="1:66" ht="34.200000000000003" thickTop="1" thickBot="1">
      <c r="A113" s="141" t="s">
        <v>26</v>
      </c>
      <c r="B113" s="142"/>
      <c r="C113" s="142"/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2"/>
      <c r="AF113" s="142"/>
      <c r="AG113" s="142"/>
      <c r="AH113" s="142"/>
      <c r="AI113" s="142"/>
      <c r="AJ113" s="142"/>
      <c r="AK113" s="142"/>
      <c r="AL113" s="142"/>
      <c r="AM113" s="142"/>
      <c r="AN113" s="135"/>
      <c r="AO113" s="142"/>
      <c r="AP113" s="142"/>
      <c r="AQ113" s="142"/>
      <c r="AR113" s="142"/>
      <c r="AS113" s="142"/>
      <c r="AT113" s="142"/>
      <c r="AU113" s="142"/>
      <c r="AV113" s="142"/>
      <c r="AW113" s="142"/>
      <c r="AX113" s="142"/>
      <c r="AY113" s="142"/>
      <c r="AZ113" s="142"/>
      <c r="BA113" s="142"/>
      <c r="BB113" s="142"/>
      <c r="BC113" s="142"/>
      <c r="BD113" s="142"/>
      <c r="BE113" s="142"/>
      <c r="BF113" s="142"/>
      <c r="BG113" s="142"/>
      <c r="BH113" s="142"/>
      <c r="BI113" s="142"/>
      <c r="BJ113" s="142"/>
      <c r="BK113" s="142"/>
      <c r="BL113" s="142"/>
      <c r="BM113" s="142"/>
      <c r="BN113" s="143"/>
    </row>
    <row r="114" spans="1:66" s="365" customFormat="1" ht="33" thickBot="1">
      <c r="A114" s="571" t="s">
        <v>93</v>
      </c>
      <c r="B114" s="367" t="s">
        <v>85</v>
      </c>
      <c r="C114" s="367" t="s">
        <v>85</v>
      </c>
      <c r="D114" s="367" t="s">
        <v>85</v>
      </c>
      <c r="E114" s="367" t="s">
        <v>85</v>
      </c>
      <c r="F114" s="367" t="s">
        <v>85</v>
      </c>
      <c r="G114" s="367" t="s">
        <v>85</v>
      </c>
      <c r="H114" s="575"/>
      <c r="I114" s="576"/>
      <c r="J114" s="576" t="s">
        <v>62</v>
      </c>
      <c r="K114" s="576"/>
      <c r="L114" s="576"/>
      <c r="M114" s="576"/>
      <c r="N114" s="576"/>
      <c r="O114" s="576"/>
      <c r="P114" s="576"/>
      <c r="Q114" s="679"/>
      <c r="R114" s="679" t="s">
        <v>29</v>
      </c>
      <c r="S114" s="679" t="s">
        <v>29</v>
      </c>
      <c r="T114" s="711" t="s">
        <v>30</v>
      </c>
      <c r="U114" s="711" t="s">
        <v>30</v>
      </c>
      <c r="V114" s="711" t="s">
        <v>30</v>
      </c>
      <c r="W114" s="711" t="s">
        <v>30</v>
      </c>
      <c r="X114" s="711" t="s">
        <v>30</v>
      </c>
      <c r="Y114" s="575"/>
      <c r="Z114" s="575"/>
      <c r="AA114" s="751"/>
      <c r="AB114" s="744"/>
      <c r="AC114" s="744"/>
      <c r="AD114" s="744"/>
      <c r="AE114" s="744"/>
      <c r="AF114" s="744" t="s">
        <v>62</v>
      </c>
      <c r="AG114" s="744"/>
      <c r="AH114" s="744"/>
      <c r="AI114" s="576"/>
      <c r="AJ114" s="576"/>
      <c r="AK114" s="576"/>
      <c r="AL114" s="576"/>
      <c r="AM114" s="576"/>
      <c r="AN114" s="576"/>
      <c r="AO114" s="576"/>
      <c r="AP114" s="576"/>
      <c r="AQ114" s="576"/>
      <c r="AR114" s="576"/>
      <c r="AS114" s="752"/>
      <c r="AT114" s="751"/>
      <c r="AU114" s="753" t="s">
        <v>29</v>
      </c>
      <c r="AV114" s="753" t="s">
        <v>29</v>
      </c>
      <c r="AW114" s="753" t="s">
        <v>30</v>
      </c>
      <c r="AX114" s="753" t="s">
        <v>30</v>
      </c>
      <c r="AY114" s="753" t="s">
        <v>30</v>
      </c>
      <c r="AZ114" s="753" t="s">
        <v>30</v>
      </c>
      <c r="BA114" s="753" t="s">
        <v>30</v>
      </c>
      <c r="BB114" s="753" t="s">
        <v>30</v>
      </c>
      <c r="BC114" s="753" t="s">
        <v>30</v>
      </c>
      <c r="BD114" s="753" t="s">
        <v>30</v>
      </c>
      <c r="BE114" s="753" t="s">
        <v>30</v>
      </c>
      <c r="BF114" s="753" t="s">
        <v>30</v>
      </c>
      <c r="BG114" s="693">
        <v>30</v>
      </c>
      <c r="BH114" s="667">
        <v>4</v>
      </c>
      <c r="BI114" s="667"/>
      <c r="BJ114" s="667"/>
      <c r="BK114" s="667"/>
      <c r="BL114" s="667"/>
      <c r="BM114" s="667">
        <v>15</v>
      </c>
      <c r="BN114" s="770">
        <v>49</v>
      </c>
    </row>
    <row r="115" spans="1:66" s="365" customFormat="1" ht="33" thickBot="1">
      <c r="A115" s="771" t="s">
        <v>84</v>
      </c>
      <c r="B115" s="367" t="s">
        <v>85</v>
      </c>
      <c r="C115" s="367" t="s">
        <v>85</v>
      </c>
      <c r="D115" s="367" t="s">
        <v>85</v>
      </c>
      <c r="E115" s="367" t="s">
        <v>85</v>
      </c>
      <c r="F115" s="367" t="s">
        <v>85</v>
      </c>
      <c r="G115" s="367" t="s">
        <v>85</v>
      </c>
      <c r="H115" s="575"/>
      <c r="I115" s="576"/>
      <c r="J115" s="576" t="s">
        <v>62</v>
      </c>
      <c r="K115" s="576"/>
      <c r="L115" s="576"/>
      <c r="M115" s="576"/>
      <c r="N115" s="576"/>
      <c r="O115" s="576"/>
      <c r="P115" s="576"/>
      <c r="Q115" s="576"/>
      <c r="R115" s="575" t="s">
        <v>29</v>
      </c>
      <c r="S115" s="575" t="s">
        <v>29</v>
      </c>
      <c r="T115" s="711" t="s">
        <v>30</v>
      </c>
      <c r="U115" s="711" t="s">
        <v>30</v>
      </c>
      <c r="V115" s="711" t="s">
        <v>30</v>
      </c>
      <c r="W115" s="711" t="s">
        <v>30</v>
      </c>
      <c r="X115" s="711" t="s">
        <v>30</v>
      </c>
      <c r="Y115" s="575"/>
      <c r="Z115" s="575"/>
      <c r="AA115" s="575"/>
      <c r="AB115" s="744"/>
      <c r="AC115" s="744"/>
      <c r="AD115" s="744"/>
      <c r="AE115" s="744"/>
      <c r="AF115" s="744" t="s">
        <v>62</v>
      </c>
      <c r="AG115" s="576"/>
      <c r="AH115" s="576"/>
      <c r="AI115" s="576"/>
      <c r="AJ115" s="576"/>
      <c r="AK115" s="576"/>
      <c r="AL115" s="576"/>
      <c r="AM115" s="576"/>
      <c r="AN115" s="576"/>
      <c r="AO115" s="576"/>
      <c r="AP115" s="576"/>
      <c r="AQ115" s="576" t="s">
        <v>54</v>
      </c>
      <c r="AR115" s="576" t="s">
        <v>54</v>
      </c>
      <c r="AS115" s="576" t="s">
        <v>54</v>
      </c>
      <c r="AT115" s="575" t="s">
        <v>54</v>
      </c>
      <c r="AU115" s="575" t="s">
        <v>29</v>
      </c>
      <c r="AV115" s="575" t="s">
        <v>29</v>
      </c>
      <c r="AW115" s="575" t="s">
        <v>30</v>
      </c>
      <c r="AX115" s="575" t="s">
        <v>30</v>
      </c>
      <c r="AY115" s="575" t="s">
        <v>30</v>
      </c>
      <c r="AZ115" s="575" t="s">
        <v>30</v>
      </c>
      <c r="BA115" s="575" t="s">
        <v>30</v>
      </c>
      <c r="BB115" s="575" t="s">
        <v>30</v>
      </c>
      <c r="BC115" s="575" t="s">
        <v>30</v>
      </c>
      <c r="BD115" s="575" t="s">
        <v>30</v>
      </c>
      <c r="BE115" s="575" t="s">
        <v>30</v>
      </c>
      <c r="BF115" s="575" t="s">
        <v>30</v>
      </c>
      <c r="BG115" s="772">
        <v>26</v>
      </c>
      <c r="BH115" s="773">
        <v>4</v>
      </c>
      <c r="BI115" s="773">
        <v>2</v>
      </c>
      <c r="BJ115" s="773">
        <v>4</v>
      </c>
      <c r="BK115" s="773"/>
      <c r="BL115" s="773"/>
      <c r="BM115" s="773">
        <v>15</v>
      </c>
      <c r="BN115" s="581">
        <v>57</v>
      </c>
    </row>
    <row r="116" spans="1:66" s="365" customFormat="1" ht="65.400000000000006" thickBot="1">
      <c r="A116" s="370" t="s">
        <v>87</v>
      </c>
      <c r="B116" s="367" t="s">
        <v>85</v>
      </c>
      <c r="C116" s="367" t="s">
        <v>85</v>
      </c>
      <c r="D116" s="367" t="s">
        <v>85</v>
      </c>
      <c r="E116" s="367" t="s">
        <v>85</v>
      </c>
      <c r="F116" s="367" t="s">
        <v>85</v>
      </c>
      <c r="G116" s="367" t="s">
        <v>85</v>
      </c>
      <c r="H116" s="599"/>
      <c r="I116" s="599"/>
      <c r="J116" s="599"/>
      <c r="K116" s="599"/>
      <c r="L116" s="599"/>
      <c r="M116" s="599"/>
      <c r="N116" s="599"/>
      <c r="O116" s="599"/>
      <c r="P116" s="599"/>
      <c r="Q116" s="599"/>
      <c r="R116" s="599"/>
      <c r="S116" s="599"/>
      <c r="T116" s="599" t="s">
        <v>62</v>
      </c>
      <c r="U116" s="599" t="s">
        <v>62</v>
      </c>
      <c r="V116" s="599" t="s">
        <v>62</v>
      </c>
      <c r="W116" s="599"/>
      <c r="X116" s="599"/>
      <c r="Y116" s="599"/>
      <c r="Z116" s="599"/>
      <c r="AA116" s="599"/>
      <c r="AB116" s="734"/>
      <c r="AC116" s="734"/>
      <c r="AD116" s="734"/>
      <c r="AE116" s="734" t="s">
        <v>29</v>
      </c>
      <c r="AF116" s="734" t="s">
        <v>62</v>
      </c>
      <c r="AG116" s="599" t="s">
        <v>62</v>
      </c>
      <c r="AH116" s="599" t="s">
        <v>62</v>
      </c>
      <c r="AI116" s="599"/>
      <c r="AJ116" s="599"/>
      <c r="AK116" s="599"/>
      <c r="AL116" s="599"/>
      <c r="AM116" s="599"/>
      <c r="AN116" s="599"/>
      <c r="AO116" s="599"/>
      <c r="AP116" s="599"/>
      <c r="AQ116" s="599"/>
      <c r="AR116" s="599" t="s">
        <v>54</v>
      </c>
      <c r="AS116" s="599" t="s">
        <v>54</v>
      </c>
      <c r="AT116" s="599" t="s">
        <v>54</v>
      </c>
      <c r="AU116" s="599" t="s">
        <v>54</v>
      </c>
      <c r="AV116" s="599" t="s">
        <v>29</v>
      </c>
      <c r="AW116" s="599" t="s">
        <v>30</v>
      </c>
      <c r="AX116" s="599" t="s">
        <v>30</v>
      </c>
      <c r="AY116" s="599" t="s">
        <v>30</v>
      </c>
      <c r="AZ116" s="599" t="s">
        <v>30</v>
      </c>
      <c r="BA116" s="599" t="s">
        <v>30</v>
      </c>
      <c r="BB116" s="599" t="s">
        <v>30</v>
      </c>
      <c r="BC116" s="599" t="s">
        <v>30</v>
      </c>
      <c r="BD116" s="599" t="s">
        <v>30</v>
      </c>
      <c r="BE116" s="599" t="s">
        <v>30</v>
      </c>
      <c r="BF116" s="599" t="s">
        <v>30</v>
      </c>
      <c r="BG116" s="779">
        <v>35</v>
      </c>
      <c r="BH116" s="780">
        <v>2</v>
      </c>
      <c r="BI116" s="780">
        <v>6</v>
      </c>
      <c r="BJ116" s="780">
        <v>4</v>
      </c>
      <c r="BK116" s="780"/>
      <c r="BL116" s="780"/>
      <c r="BM116" s="780">
        <v>15</v>
      </c>
      <c r="BN116" s="762">
        <v>62</v>
      </c>
    </row>
    <row r="117" spans="1:66" s="365" customFormat="1" ht="97.8" thickBot="1">
      <c r="A117" s="370" t="s">
        <v>105</v>
      </c>
      <c r="B117" s="367" t="s">
        <v>85</v>
      </c>
      <c r="C117" s="367" t="s">
        <v>85</v>
      </c>
      <c r="D117" s="367" t="s">
        <v>85</v>
      </c>
      <c r="E117" s="367" t="s">
        <v>85</v>
      </c>
      <c r="F117" s="367" t="s">
        <v>85</v>
      </c>
      <c r="G117" s="367" t="s">
        <v>85</v>
      </c>
      <c r="H117" s="599"/>
      <c r="I117" s="599"/>
      <c r="J117" s="599"/>
      <c r="K117" s="599"/>
      <c r="L117" s="599"/>
      <c r="M117" s="599"/>
      <c r="N117" s="599"/>
      <c r="O117" s="599"/>
      <c r="P117" s="599"/>
      <c r="Q117" s="599"/>
      <c r="R117" s="599"/>
      <c r="S117" s="599"/>
      <c r="T117" s="599" t="s">
        <v>62</v>
      </c>
      <c r="U117" s="599" t="s">
        <v>62</v>
      </c>
      <c r="V117" s="599" t="s">
        <v>62</v>
      </c>
      <c r="W117" s="599"/>
      <c r="X117" s="599"/>
      <c r="Y117" s="599"/>
      <c r="Z117" s="599"/>
      <c r="AA117" s="599"/>
      <c r="AB117" s="734"/>
      <c r="AC117" s="734"/>
      <c r="AD117" s="734"/>
      <c r="AE117" s="734" t="s">
        <v>29</v>
      </c>
      <c r="AF117" s="734" t="s">
        <v>62</v>
      </c>
      <c r="AG117" s="599" t="s">
        <v>62</v>
      </c>
      <c r="AH117" s="599" t="s">
        <v>62</v>
      </c>
      <c r="AI117" s="599"/>
      <c r="AJ117" s="599"/>
      <c r="AK117" s="599" t="s">
        <v>54</v>
      </c>
      <c r="AL117" s="599" t="s">
        <v>54</v>
      </c>
      <c r="AM117" s="599" t="s">
        <v>54</v>
      </c>
      <c r="AN117" s="599" t="s">
        <v>54</v>
      </c>
      <c r="AO117" s="599" t="s">
        <v>29</v>
      </c>
      <c r="AP117" s="599"/>
      <c r="AQ117" s="599"/>
      <c r="AR117" s="599"/>
      <c r="AS117" s="599" t="s">
        <v>55</v>
      </c>
      <c r="AT117" s="599" t="s">
        <v>55</v>
      </c>
      <c r="AU117" s="599" t="s">
        <v>56</v>
      </c>
      <c r="AV117" s="599" t="s">
        <v>56</v>
      </c>
      <c r="AW117" s="599" t="s">
        <v>56</v>
      </c>
      <c r="AX117" s="679" t="s">
        <v>85</v>
      </c>
      <c r="AY117" s="679" t="s">
        <v>85</v>
      </c>
      <c r="AZ117" s="679" t="s">
        <v>85</v>
      </c>
      <c r="BA117" s="679" t="s">
        <v>85</v>
      </c>
      <c r="BB117" s="679" t="s">
        <v>85</v>
      </c>
      <c r="BC117" s="679" t="s">
        <v>85</v>
      </c>
      <c r="BD117" s="679" t="s">
        <v>85</v>
      </c>
      <c r="BE117" s="679" t="s">
        <v>85</v>
      </c>
      <c r="BF117" s="679" t="s">
        <v>85</v>
      </c>
      <c r="BG117" s="599">
        <v>31</v>
      </c>
      <c r="BH117" s="599">
        <v>2</v>
      </c>
      <c r="BI117" s="599">
        <v>6</v>
      </c>
      <c r="BJ117" s="599">
        <v>4</v>
      </c>
      <c r="BK117" s="599">
        <v>2</v>
      </c>
      <c r="BL117" s="599">
        <v>3</v>
      </c>
      <c r="BM117" s="762"/>
      <c r="BN117" s="762">
        <v>48</v>
      </c>
    </row>
    <row r="118" spans="1:66" ht="32.4">
      <c r="A118" s="101"/>
      <c r="B118" s="149"/>
      <c r="C118" s="149"/>
      <c r="D118" s="149"/>
      <c r="E118" s="149"/>
      <c r="F118" s="91"/>
      <c r="G118" s="149"/>
      <c r="H118" s="149"/>
      <c r="I118" s="91"/>
      <c r="J118" s="91"/>
      <c r="K118" s="91"/>
      <c r="L118" s="91"/>
      <c r="M118" s="91"/>
      <c r="N118" s="91"/>
      <c r="O118" s="91"/>
      <c r="P118" s="91"/>
      <c r="Q118" s="91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67"/>
      <c r="AC118" s="167"/>
      <c r="AD118" s="167"/>
      <c r="AE118" s="167"/>
      <c r="AF118" s="167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49"/>
      <c r="BG118" s="91"/>
      <c r="BH118" s="91"/>
      <c r="BI118" s="91"/>
      <c r="BJ118" s="91"/>
      <c r="BK118" s="91"/>
      <c r="BL118" s="91"/>
      <c r="BM118" s="91"/>
      <c r="BN118" s="151"/>
    </row>
    <row r="119" spans="1:66" ht="32.4">
      <c r="A119" s="105"/>
      <c r="B119" s="149"/>
      <c r="C119" s="149"/>
      <c r="D119" s="149"/>
      <c r="E119" s="149"/>
      <c r="F119" s="91"/>
      <c r="G119" s="149"/>
      <c r="H119" s="149"/>
      <c r="I119" s="91"/>
      <c r="J119" s="91"/>
      <c r="K119" s="91"/>
      <c r="L119" s="91"/>
      <c r="M119" s="91"/>
      <c r="N119" s="91"/>
      <c r="O119" s="91"/>
      <c r="P119" s="91"/>
      <c r="Q119" s="91"/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67"/>
      <c r="AC119" s="167"/>
      <c r="AD119" s="167"/>
      <c r="AE119" s="167"/>
      <c r="AF119" s="167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9"/>
      <c r="BF119" s="149"/>
      <c r="BG119" s="91"/>
      <c r="BH119" s="91"/>
      <c r="BI119" s="91"/>
      <c r="BJ119" s="91"/>
      <c r="BK119" s="91"/>
      <c r="BL119" s="91"/>
      <c r="BM119" s="91"/>
      <c r="BN119" s="151"/>
    </row>
    <row r="120" spans="1:66" ht="32.4">
      <c r="A120" s="100"/>
      <c r="B120" s="149"/>
      <c r="C120" s="149"/>
      <c r="D120" s="149"/>
      <c r="E120" s="149"/>
      <c r="F120" s="91"/>
      <c r="G120" s="149"/>
      <c r="H120" s="149"/>
      <c r="I120" s="91"/>
      <c r="J120" s="91"/>
      <c r="K120" s="91"/>
      <c r="L120" s="91"/>
      <c r="M120" s="91"/>
      <c r="N120" s="91"/>
      <c r="O120" s="91"/>
      <c r="P120" s="91"/>
      <c r="Q120" s="91"/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67"/>
      <c r="AC120" s="167"/>
      <c r="AD120" s="167"/>
      <c r="AE120" s="167"/>
      <c r="AF120" s="167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149"/>
      <c r="AU120" s="149"/>
      <c r="AV120" s="149"/>
      <c r="AW120" s="149"/>
      <c r="AX120" s="149"/>
      <c r="AY120" s="149"/>
      <c r="AZ120" s="149"/>
      <c r="BA120" s="149"/>
      <c r="BB120" s="149"/>
      <c r="BC120" s="149"/>
      <c r="BD120" s="149"/>
      <c r="BE120" s="149"/>
      <c r="BF120" s="149"/>
      <c r="BG120" s="91"/>
      <c r="BH120" s="91"/>
      <c r="BI120" s="91"/>
      <c r="BJ120" s="91"/>
      <c r="BK120" s="91"/>
      <c r="BL120" s="91"/>
      <c r="BM120" s="91"/>
      <c r="BN120" s="191"/>
    </row>
    <row r="121" spans="1:66" ht="33" thickBot="1">
      <c r="A121" s="102"/>
      <c r="B121" s="158"/>
      <c r="C121" s="158"/>
      <c r="D121" s="158"/>
      <c r="E121" s="158"/>
      <c r="F121" s="159"/>
      <c r="G121" s="158"/>
      <c r="H121" s="158"/>
      <c r="I121" s="159"/>
      <c r="J121" s="159"/>
      <c r="K121" s="159"/>
      <c r="L121" s="159"/>
      <c r="M121" s="159"/>
      <c r="N121" s="159"/>
      <c r="O121" s="159"/>
      <c r="P121" s="159"/>
      <c r="Q121" s="159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88"/>
      <c r="AC121" s="188"/>
      <c r="AD121" s="188"/>
      <c r="AE121" s="188"/>
      <c r="AF121" s="188"/>
      <c r="AG121" s="159"/>
      <c r="AH121" s="159"/>
      <c r="AI121" s="159"/>
      <c r="AJ121" s="159"/>
      <c r="AK121" s="159"/>
      <c r="AL121" s="159"/>
      <c r="AM121" s="159"/>
      <c r="AN121" s="159"/>
      <c r="AO121" s="159"/>
      <c r="AP121" s="159"/>
      <c r="AQ121" s="159"/>
      <c r="AR121" s="159"/>
      <c r="AS121" s="159"/>
      <c r="AT121" s="158"/>
      <c r="AU121" s="158"/>
      <c r="AV121" s="158"/>
      <c r="AW121" s="158"/>
      <c r="AX121" s="158"/>
      <c r="AY121" s="158"/>
      <c r="AZ121" s="158"/>
      <c r="BA121" s="158"/>
      <c r="BB121" s="158"/>
      <c r="BC121" s="158"/>
      <c r="BD121" s="158"/>
      <c r="BE121" s="158"/>
      <c r="BF121" s="158"/>
      <c r="BG121" s="159"/>
      <c r="BH121" s="159"/>
      <c r="BI121" s="159"/>
      <c r="BJ121" s="159"/>
      <c r="BK121" s="159"/>
      <c r="BL121" s="159"/>
      <c r="BM121" s="159"/>
      <c r="BN121" s="192"/>
    </row>
    <row r="122" spans="1:66" ht="33.6" thickBot="1">
      <c r="A122" s="133"/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4"/>
      <c r="AK122" s="134"/>
      <c r="AL122" s="134"/>
      <c r="AM122" s="134"/>
      <c r="AN122" s="135" t="s">
        <v>108</v>
      </c>
      <c r="AO122" s="134"/>
      <c r="AP122" s="134"/>
      <c r="AQ122" s="134"/>
      <c r="AR122" s="134"/>
      <c r="AS122" s="134"/>
      <c r="AT122" s="134"/>
      <c r="AU122" s="134"/>
      <c r="AV122" s="134"/>
      <c r="AW122" s="134"/>
      <c r="AX122" s="134"/>
      <c r="AY122" s="134"/>
      <c r="AZ122" s="134"/>
      <c r="BA122" s="134"/>
      <c r="BB122" s="134"/>
      <c r="BC122" s="134"/>
      <c r="BD122" s="134"/>
      <c r="BE122" s="134"/>
      <c r="BF122" s="134"/>
      <c r="BG122" s="134"/>
      <c r="BH122" s="134"/>
      <c r="BI122" s="134"/>
      <c r="BJ122" s="134"/>
      <c r="BK122" s="134"/>
      <c r="BL122" s="134"/>
      <c r="BM122" s="134"/>
      <c r="BN122" s="136"/>
    </row>
    <row r="123" spans="1:66" ht="33" thickBot="1">
      <c r="A123" s="137" t="s">
        <v>25</v>
      </c>
      <c r="B123" s="96">
        <v>1</v>
      </c>
      <c r="C123" s="97">
        <v>2</v>
      </c>
      <c r="D123" s="97">
        <v>3</v>
      </c>
      <c r="E123" s="97">
        <v>4</v>
      </c>
      <c r="F123" s="97">
        <v>5</v>
      </c>
      <c r="G123" s="97">
        <v>6</v>
      </c>
      <c r="H123" s="97">
        <v>7</v>
      </c>
      <c r="I123" s="97">
        <v>8</v>
      </c>
      <c r="J123" s="97">
        <v>9</v>
      </c>
      <c r="K123" s="97">
        <v>10</v>
      </c>
      <c r="L123" s="97">
        <v>11</v>
      </c>
      <c r="M123" s="97">
        <v>12</v>
      </c>
      <c r="N123" s="97">
        <v>13</v>
      </c>
      <c r="O123" s="97">
        <v>14</v>
      </c>
      <c r="P123" s="97">
        <v>15</v>
      </c>
      <c r="Q123" s="97">
        <v>16</v>
      </c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>
        <v>1</v>
      </c>
      <c r="AE123" s="97">
        <v>2</v>
      </c>
      <c r="AF123" s="97">
        <v>3</v>
      </c>
      <c r="AG123" s="97">
        <v>4</v>
      </c>
      <c r="AH123" s="97">
        <v>5</v>
      </c>
      <c r="AI123" s="97">
        <v>6</v>
      </c>
      <c r="AJ123" s="97">
        <v>7</v>
      </c>
      <c r="AK123" s="97">
        <v>8</v>
      </c>
      <c r="AL123" s="97">
        <v>9</v>
      </c>
      <c r="AM123" s="97">
        <v>10</v>
      </c>
      <c r="AN123" s="97">
        <v>11</v>
      </c>
      <c r="AO123" s="97">
        <v>12</v>
      </c>
      <c r="AP123" s="97">
        <v>13</v>
      </c>
      <c r="AQ123" s="97">
        <v>14</v>
      </c>
      <c r="AR123" s="97">
        <v>15</v>
      </c>
      <c r="AS123" s="97">
        <v>16</v>
      </c>
      <c r="AT123" s="97">
        <v>17</v>
      </c>
      <c r="AU123" s="97"/>
      <c r="AV123" s="97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138"/>
      <c r="BH123" s="139"/>
      <c r="BI123" s="139"/>
      <c r="BJ123" s="139"/>
      <c r="BK123" s="139"/>
      <c r="BL123" s="139"/>
      <c r="BM123" s="139"/>
      <c r="BN123" s="140"/>
    </row>
    <row r="124" spans="1:66" ht="34.200000000000003" thickTop="1" thickBot="1">
      <c r="A124" s="141" t="s">
        <v>26</v>
      </c>
      <c r="B124" s="142"/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142"/>
      <c r="AF124" s="142"/>
      <c r="AG124" s="142"/>
      <c r="AH124" s="142"/>
      <c r="AI124" s="142"/>
      <c r="AJ124" s="142"/>
      <c r="AK124" s="142"/>
      <c r="AL124" s="142"/>
      <c r="AM124" s="142"/>
      <c r="AN124" s="135"/>
      <c r="AO124" s="142"/>
      <c r="AP124" s="142"/>
      <c r="AQ124" s="142"/>
      <c r="AR124" s="142"/>
      <c r="AS124" s="142"/>
      <c r="AT124" s="142"/>
      <c r="AU124" s="142"/>
      <c r="AV124" s="142"/>
      <c r="AW124" s="142"/>
      <c r="AX124" s="142"/>
      <c r="AY124" s="142"/>
      <c r="AZ124" s="142"/>
      <c r="BA124" s="142"/>
      <c r="BB124" s="142"/>
      <c r="BC124" s="142"/>
      <c r="BD124" s="142"/>
      <c r="BE124" s="142"/>
      <c r="BF124" s="142"/>
      <c r="BG124" s="142"/>
      <c r="BH124" s="142"/>
      <c r="BI124" s="142"/>
      <c r="BJ124" s="142"/>
      <c r="BK124" s="142"/>
      <c r="BL124" s="142"/>
      <c r="BM124" s="142"/>
      <c r="BN124" s="143"/>
    </row>
    <row r="125" spans="1:66" s="365" customFormat="1" ht="33" thickBot="1">
      <c r="A125" s="771" t="s">
        <v>93</v>
      </c>
      <c r="B125" s="367" t="s">
        <v>85</v>
      </c>
      <c r="C125" s="367" t="s">
        <v>85</v>
      </c>
      <c r="D125" s="367" t="s">
        <v>85</v>
      </c>
      <c r="E125" s="367" t="s">
        <v>85</v>
      </c>
      <c r="F125" s="367" t="s">
        <v>85</v>
      </c>
      <c r="G125" s="367" t="s">
        <v>85</v>
      </c>
      <c r="H125" s="575"/>
      <c r="I125" s="576"/>
      <c r="J125" s="576" t="s">
        <v>62</v>
      </c>
      <c r="K125" s="576"/>
      <c r="L125" s="576"/>
      <c r="M125" s="576"/>
      <c r="N125" s="576"/>
      <c r="O125" s="576"/>
      <c r="P125" s="576"/>
      <c r="Q125" s="679"/>
      <c r="R125" s="679" t="s">
        <v>29</v>
      </c>
      <c r="S125" s="679" t="s">
        <v>29</v>
      </c>
      <c r="T125" s="711" t="s">
        <v>30</v>
      </c>
      <c r="U125" s="711" t="s">
        <v>30</v>
      </c>
      <c r="V125" s="711" t="s">
        <v>30</v>
      </c>
      <c r="W125" s="711" t="s">
        <v>30</v>
      </c>
      <c r="X125" s="711" t="s">
        <v>30</v>
      </c>
      <c r="Y125" s="575"/>
      <c r="Z125" s="575"/>
      <c r="AA125" s="751"/>
      <c r="AB125" s="744"/>
      <c r="AC125" s="744"/>
      <c r="AD125" s="744"/>
      <c r="AE125" s="744"/>
      <c r="AF125" s="744" t="s">
        <v>62</v>
      </c>
      <c r="AG125" s="575"/>
      <c r="AH125" s="575"/>
      <c r="AI125" s="575"/>
      <c r="AJ125" s="576"/>
      <c r="AK125" s="576"/>
      <c r="AL125" s="576"/>
      <c r="AM125" s="679" t="s">
        <v>29</v>
      </c>
      <c r="AN125" s="744" t="s">
        <v>54</v>
      </c>
      <c r="AO125" s="744" t="s">
        <v>54</v>
      </c>
      <c r="AP125" s="744" t="s">
        <v>54</v>
      </c>
      <c r="AQ125" s="744" t="s">
        <v>54</v>
      </c>
      <c r="AR125" s="744" t="s">
        <v>54</v>
      </c>
      <c r="AS125" s="575" t="s">
        <v>55</v>
      </c>
      <c r="AT125" s="575" t="s">
        <v>55</v>
      </c>
      <c r="AU125" s="575" t="s">
        <v>55</v>
      </c>
      <c r="AV125" s="575" t="s">
        <v>56</v>
      </c>
      <c r="AW125" s="679" t="s">
        <v>85</v>
      </c>
      <c r="AX125" s="679" t="s">
        <v>85</v>
      </c>
      <c r="AY125" s="679" t="s">
        <v>85</v>
      </c>
      <c r="AZ125" s="679" t="s">
        <v>85</v>
      </c>
      <c r="BA125" s="679" t="s">
        <v>85</v>
      </c>
      <c r="BB125" s="679" t="s">
        <v>85</v>
      </c>
      <c r="BC125" s="679" t="s">
        <v>85</v>
      </c>
      <c r="BD125" s="679" t="s">
        <v>85</v>
      </c>
      <c r="BE125" s="679" t="s">
        <v>85</v>
      </c>
      <c r="BF125" s="679" t="s">
        <v>85</v>
      </c>
      <c r="BG125" s="576">
        <v>22</v>
      </c>
      <c r="BH125" s="576">
        <v>3</v>
      </c>
      <c r="BI125" s="576">
        <v>2</v>
      </c>
      <c r="BJ125" s="576">
        <v>5</v>
      </c>
      <c r="BK125" s="576">
        <v>3</v>
      </c>
      <c r="BL125" s="576">
        <v>1</v>
      </c>
      <c r="BM125" s="576">
        <v>5</v>
      </c>
      <c r="BN125" s="581">
        <v>41</v>
      </c>
    </row>
    <row r="126" spans="1:66" s="365" customFormat="1" ht="65.400000000000006" thickBot="1">
      <c r="A126" s="370" t="s">
        <v>87</v>
      </c>
      <c r="B126" s="367" t="s">
        <v>85</v>
      </c>
      <c r="C126" s="367" t="s">
        <v>85</v>
      </c>
      <c r="D126" s="367" t="s">
        <v>85</v>
      </c>
      <c r="E126" s="367" t="s">
        <v>85</v>
      </c>
      <c r="F126" s="367" t="s">
        <v>85</v>
      </c>
      <c r="G126" s="367" t="s">
        <v>85</v>
      </c>
      <c r="H126" s="575"/>
      <c r="I126" s="576"/>
      <c r="J126" s="576"/>
      <c r="K126" s="576"/>
      <c r="L126" s="576"/>
      <c r="M126" s="576"/>
      <c r="N126" s="576"/>
      <c r="O126" s="576" t="s">
        <v>62</v>
      </c>
      <c r="P126" s="576" t="s">
        <v>62</v>
      </c>
      <c r="Q126" s="576" t="s">
        <v>62</v>
      </c>
      <c r="R126" s="744" t="s">
        <v>29</v>
      </c>
      <c r="S126" s="711" t="s">
        <v>30</v>
      </c>
      <c r="T126" s="711" t="s">
        <v>30</v>
      </c>
      <c r="U126" s="711" t="s">
        <v>30</v>
      </c>
      <c r="V126" s="711" t="s">
        <v>30</v>
      </c>
      <c r="W126" s="711" t="s">
        <v>30</v>
      </c>
      <c r="X126" s="711" t="s">
        <v>30</v>
      </c>
      <c r="Y126" s="575"/>
      <c r="Z126" s="575"/>
      <c r="AA126" s="575"/>
      <c r="AB126" s="744"/>
      <c r="AC126" s="744" t="s">
        <v>62</v>
      </c>
      <c r="AD126" s="744" t="s">
        <v>62</v>
      </c>
      <c r="AE126" s="575" t="s">
        <v>62</v>
      </c>
      <c r="AF126" s="575"/>
      <c r="AG126" s="575"/>
      <c r="AH126" s="575"/>
      <c r="AI126" s="575" t="s">
        <v>54</v>
      </c>
      <c r="AJ126" s="575" t="s">
        <v>54</v>
      </c>
      <c r="AK126" s="576" t="s">
        <v>54</v>
      </c>
      <c r="AL126" s="576" t="s">
        <v>54</v>
      </c>
      <c r="AM126" s="576" t="s">
        <v>29</v>
      </c>
      <c r="AN126" s="575" t="s">
        <v>55</v>
      </c>
      <c r="AO126" s="575" t="s">
        <v>55</v>
      </c>
      <c r="AP126" s="575" t="s">
        <v>55</v>
      </c>
      <c r="AQ126" s="575" t="s">
        <v>55</v>
      </c>
      <c r="AR126" s="575" t="s">
        <v>55</v>
      </c>
      <c r="AS126" s="744" t="s">
        <v>56</v>
      </c>
      <c r="AT126" s="679" t="s">
        <v>85</v>
      </c>
      <c r="AU126" s="679" t="s">
        <v>85</v>
      </c>
      <c r="AV126" s="679" t="s">
        <v>85</v>
      </c>
      <c r="AW126" s="679" t="s">
        <v>85</v>
      </c>
      <c r="AX126" s="679" t="s">
        <v>85</v>
      </c>
      <c r="AY126" s="679" t="s">
        <v>85</v>
      </c>
      <c r="AZ126" s="679" t="s">
        <v>85</v>
      </c>
      <c r="BA126" s="679" t="s">
        <v>85</v>
      </c>
      <c r="BB126" s="679" t="s">
        <v>85</v>
      </c>
      <c r="BC126" s="679" t="s">
        <v>85</v>
      </c>
      <c r="BD126" s="576"/>
      <c r="BE126" s="576"/>
      <c r="BF126" s="576"/>
      <c r="BG126" s="576">
        <v>14</v>
      </c>
      <c r="BH126" s="576">
        <v>2</v>
      </c>
      <c r="BI126" s="576">
        <v>6</v>
      </c>
      <c r="BJ126" s="576">
        <v>4</v>
      </c>
      <c r="BK126" s="576">
        <v>5</v>
      </c>
      <c r="BL126" s="576">
        <v>1</v>
      </c>
      <c r="BM126" s="576">
        <v>6</v>
      </c>
      <c r="BN126" s="762">
        <v>38</v>
      </c>
    </row>
    <row r="127" spans="1:66" ht="32.4">
      <c r="A127" s="107"/>
      <c r="B127" s="106"/>
      <c r="C127" s="106"/>
      <c r="D127" s="106"/>
      <c r="E127" s="106"/>
      <c r="F127" s="91"/>
      <c r="G127" s="149"/>
      <c r="H127" s="149"/>
      <c r="I127" s="91"/>
      <c r="J127" s="91"/>
      <c r="K127" s="91"/>
      <c r="L127" s="91"/>
      <c r="M127" s="91"/>
      <c r="N127" s="91"/>
      <c r="O127" s="91"/>
      <c r="P127" s="91"/>
      <c r="Q127" s="91"/>
      <c r="R127" s="149"/>
      <c r="S127" s="149"/>
      <c r="T127" s="149"/>
      <c r="U127" s="149"/>
      <c r="V127" s="149"/>
      <c r="W127" s="149"/>
      <c r="X127" s="149"/>
      <c r="Y127" s="149"/>
      <c r="Z127" s="149"/>
      <c r="AA127" s="149"/>
      <c r="AB127" s="167"/>
      <c r="AC127" s="167"/>
      <c r="AD127" s="167"/>
      <c r="AE127" s="149"/>
      <c r="AF127" s="167"/>
      <c r="AG127" s="91"/>
      <c r="AH127" s="91"/>
      <c r="AI127" s="91"/>
      <c r="AJ127" s="91"/>
      <c r="AK127" s="91"/>
      <c r="AL127" s="91"/>
      <c r="AM127" s="91"/>
      <c r="AN127" s="149"/>
      <c r="AO127" s="149"/>
      <c r="AP127" s="149"/>
      <c r="AQ127" s="149"/>
      <c r="AR127" s="167"/>
      <c r="AS127" s="167"/>
      <c r="AT127" s="167"/>
      <c r="AU127" s="167"/>
      <c r="AV127" s="167"/>
      <c r="AW127" s="91"/>
      <c r="AX127" s="91"/>
      <c r="AY127" s="91"/>
      <c r="AZ127" s="91"/>
      <c r="BA127" s="91"/>
      <c r="BB127" s="91"/>
      <c r="BC127" s="91"/>
      <c r="BD127" s="91"/>
      <c r="BE127" s="91"/>
      <c r="BF127" s="91"/>
      <c r="BG127" s="91"/>
      <c r="BH127" s="91"/>
      <c r="BI127" s="91"/>
      <c r="BJ127" s="91"/>
      <c r="BK127" s="91"/>
      <c r="BL127" s="91"/>
      <c r="BM127" s="91"/>
      <c r="BN127" s="151"/>
    </row>
    <row r="128" spans="1:66" ht="32.4">
      <c r="A128" s="107"/>
      <c r="B128" s="106"/>
      <c r="C128" s="106"/>
      <c r="D128" s="106"/>
      <c r="E128" s="106"/>
      <c r="F128" s="91"/>
      <c r="G128" s="149"/>
      <c r="H128" s="149"/>
      <c r="I128" s="91"/>
      <c r="J128" s="91"/>
      <c r="K128" s="91"/>
      <c r="L128" s="91"/>
      <c r="M128" s="91"/>
      <c r="N128" s="91"/>
      <c r="O128" s="91"/>
      <c r="P128" s="91"/>
      <c r="Q128" s="91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67"/>
      <c r="AC128" s="149"/>
      <c r="AD128" s="149"/>
      <c r="AE128" s="149"/>
      <c r="AF128" s="149"/>
      <c r="AG128" s="149"/>
      <c r="AH128" s="149"/>
      <c r="AI128" s="91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91"/>
      <c r="BH128" s="91"/>
      <c r="BI128" s="91"/>
      <c r="BJ128" s="91"/>
      <c r="BK128" s="91"/>
      <c r="BL128" s="91"/>
      <c r="BM128" s="91"/>
      <c r="BN128" s="151"/>
    </row>
    <row r="129" spans="1:66" ht="32.4">
      <c r="A129" s="107"/>
      <c r="B129" s="106"/>
      <c r="C129" s="106"/>
      <c r="D129" s="106"/>
      <c r="E129" s="106"/>
      <c r="F129" s="91"/>
      <c r="G129" s="149"/>
      <c r="H129" s="149"/>
      <c r="I129" s="91"/>
      <c r="J129" s="91"/>
      <c r="K129" s="91"/>
      <c r="L129" s="91"/>
      <c r="M129" s="91"/>
      <c r="N129" s="91"/>
      <c r="O129" s="91"/>
      <c r="P129" s="91"/>
      <c r="Q129" s="91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67"/>
      <c r="AD129" s="167"/>
      <c r="AE129" s="167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149"/>
      <c r="AQ129" s="149"/>
      <c r="AR129" s="149"/>
      <c r="AS129" s="149"/>
      <c r="AT129" s="149"/>
      <c r="AU129" s="149"/>
      <c r="AV129" s="167"/>
      <c r="AW129" s="91"/>
      <c r="AX129" s="91"/>
      <c r="AY129" s="91"/>
      <c r="AZ129" s="91"/>
      <c r="BA129" s="91"/>
      <c r="BB129" s="91"/>
      <c r="BC129" s="91"/>
      <c r="BD129" s="91"/>
      <c r="BE129" s="91"/>
      <c r="BF129" s="91"/>
      <c r="BG129" s="91"/>
      <c r="BH129" s="91"/>
      <c r="BI129" s="91"/>
      <c r="BJ129" s="91"/>
      <c r="BK129" s="91"/>
      <c r="BL129" s="91"/>
      <c r="BM129" s="91"/>
      <c r="BN129" s="151"/>
    </row>
    <row r="130" spans="1:66" ht="33" thickBot="1">
      <c r="A130" s="108"/>
      <c r="B130" s="109"/>
      <c r="C130" s="109"/>
      <c r="D130" s="109"/>
      <c r="E130" s="109"/>
      <c r="F130" s="159"/>
      <c r="G130" s="158"/>
      <c r="H130" s="158"/>
      <c r="I130" s="159"/>
      <c r="J130" s="159"/>
      <c r="K130" s="159"/>
      <c r="L130" s="159"/>
      <c r="M130" s="159"/>
      <c r="N130" s="159"/>
      <c r="O130" s="159"/>
      <c r="P130" s="159"/>
      <c r="Q130" s="159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  <c r="AC130" s="159"/>
      <c r="AD130" s="159"/>
      <c r="AE130" s="159"/>
      <c r="AF130" s="159"/>
      <c r="AG130" s="159"/>
      <c r="AH130" s="159"/>
      <c r="AI130" s="159"/>
      <c r="AJ130" s="188"/>
      <c r="AK130" s="188"/>
      <c r="AL130" s="188"/>
      <c r="AM130" s="188"/>
      <c r="AN130" s="188"/>
      <c r="AO130" s="188"/>
      <c r="AP130" s="188"/>
      <c r="AQ130" s="188"/>
      <c r="AR130" s="188"/>
      <c r="AS130" s="188"/>
      <c r="AT130" s="188"/>
      <c r="AU130" s="188"/>
      <c r="AV130" s="188"/>
      <c r="AW130" s="158"/>
      <c r="AX130" s="158"/>
      <c r="AY130" s="159"/>
      <c r="AZ130" s="159"/>
      <c r="BA130" s="159"/>
      <c r="BB130" s="159"/>
      <c r="BC130" s="159"/>
      <c r="BD130" s="159"/>
      <c r="BE130" s="159"/>
      <c r="BF130" s="159"/>
      <c r="BG130" s="159"/>
      <c r="BH130" s="159"/>
      <c r="BI130" s="159"/>
      <c r="BJ130" s="159"/>
      <c r="BK130" s="159"/>
      <c r="BL130" s="159"/>
      <c r="BM130" s="159"/>
      <c r="BN130" s="161"/>
    </row>
    <row r="131" spans="1:66" ht="33.6" thickBot="1">
      <c r="A131" s="130"/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  <c r="AA131" s="131"/>
      <c r="AB131" s="131"/>
      <c r="AC131" s="131"/>
      <c r="AD131" s="131"/>
      <c r="AE131" s="131"/>
      <c r="AF131" s="131"/>
      <c r="AG131" s="131"/>
      <c r="AH131" s="131"/>
      <c r="AI131" s="131"/>
      <c r="AJ131" s="131"/>
      <c r="AK131" s="131"/>
      <c r="AL131" s="131"/>
      <c r="AM131" s="131"/>
      <c r="AN131" s="130" t="s">
        <v>57</v>
      </c>
      <c r="AO131" s="131"/>
      <c r="AP131" s="131"/>
      <c r="AQ131" s="131"/>
      <c r="AR131" s="131"/>
      <c r="AS131" s="131"/>
      <c r="AT131" s="131"/>
      <c r="AU131" s="131"/>
      <c r="AV131" s="131" t="s">
        <v>109</v>
      </c>
      <c r="AW131" s="131"/>
      <c r="AX131" s="131"/>
      <c r="AY131" s="131"/>
      <c r="AZ131" s="131"/>
      <c r="BA131" s="131"/>
      <c r="BB131" s="131"/>
      <c r="BC131" s="131"/>
      <c r="BD131" s="131"/>
      <c r="BE131" s="131"/>
      <c r="BF131" s="131"/>
      <c r="BG131" s="131"/>
      <c r="BH131" s="131"/>
      <c r="BI131" s="131"/>
      <c r="BJ131" s="131"/>
      <c r="BK131" s="131"/>
      <c r="BL131" s="131"/>
      <c r="BM131" s="131"/>
      <c r="BN131" s="132"/>
    </row>
    <row r="132" spans="1:66" ht="33.6" thickBot="1">
      <c r="A132" s="133"/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  <c r="AA132" s="134"/>
      <c r="AB132" s="134"/>
      <c r="AC132" s="134"/>
      <c r="AD132" s="134"/>
      <c r="AE132" s="134"/>
      <c r="AF132" s="134"/>
      <c r="AG132" s="134"/>
      <c r="AH132" s="134"/>
      <c r="AI132" s="134"/>
      <c r="AJ132" s="134"/>
      <c r="AK132" s="134"/>
      <c r="AL132" s="134"/>
      <c r="AM132" s="134"/>
      <c r="AN132" s="135" t="s">
        <v>83</v>
      </c>
      <c r="AO132" s="134"/>
      <c r="AP132" s="134"/>
      <c r="AQ132" s="134"/>
      <c r="AR132" s="134"/>
      <c r="AS132" s="134"/>
      <c r="AT132" s="134"/>
      <c r="AU132" s="134"/>
      <c r="AV132" s="134"/>
      <c r="AW132" s="134"/>
      <c r="AX132" s="134"/>
      <c r="AY132" s="134"/>
      <c r="AZ132" s="134"/>
      <c r="BA132" s="134"/>
      <c r="BB132" s="134"/>
      <c r="BC132" s="134"/>
      <c r="BD132" s="134"/>
      <c r="BE132" s="134"/>
      <c r="BF132" s="134"/>
      <c r="BG132" s="134"/>
      <c r="BH132" s="134"/>
      <c r="BI132" s="134"/>
      <c r="BJ132" s="134"/>
      <c r="BK132" s="134"/>
      <c r="BL132" s="134"/>
      <c r="BM132" s="134"/>
      <c r="BN132" s="136"/>
    </row>
    <row r="133" spans="1:66" ht="33" thickBot="1">
      <c r="A133" s="137" t="s">
        <v>25</v>
      </c>
      <c r="B133" s="96"/>
      <c r="C133" s="97"/>
      <c r="D133" s="97"/>
      <c r="E133" s="97"/>
      <c r="F133" s="97"/>
      <c r="G133" s="97"/>
      <c r="H133" s="97"/>
      <c r="I133" s="97"/>
      <c r="J133" s="96">
        <v>1</v>
      </c>
      <c r="K133" s="97">
        <v>2</v>
      </c>
      <c r="L133" s="97">
        <v>3</v>
      </c>
      <c r="M133" s="97">
        <v>4</v>
      </c>
      <c r="N133" s="97">
        <v>5</v>
      </c>
      <c r="O133" s="97">
        <v>6</v>
      </c>
      <c r="P133" s="97">
        <v>7</v>
      </c>
      <c r="Q133" s="97">
        <v>8</v>
      </c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>
        <v>1</v>
      </c>
      <c r="AE133" s="97">
        <v>2</v>
      </c>
      <c r="AF133" s="97">
        <v>3</v>
      </c>
      <c r="AG133" s="97">
        <v>4</v>
      </c>
      <c r="AH133" s="97">
        <v>5</v>
      </c>
      <c r="AI133" s="97">
        <v>6</v>
      </c>
      <c r="AJ133" s="97">
        <v>7</v>
      </c>
      <c r="AK133" s="97">
        <v>8</v>
      </c>
      <c r="AL133" s="97">
        <v>9</v>
      </c>
      <c r="AM133" s="97">
        <v>10</v>
      </c>
      <c r="AN133" s="97">
        <v>11</v>
      </c>
      <c r="AO133" s="97">
        <v>12</v>
      </c>
      <c r="AP133" s="97">
        <v>13</v>
      </c>
      <c r="AQ133" s="97">
        <v>14</v>
      </c>
      <c r="AR133" s="97">
        <v>15</v>
      </c>
      <c r="AS133" s="97">
        <v>16</v>
      </c>
      <c r="AT133" s="97">
        <v>17</v>
      </c>
      <c r="AU133" s="97"/>
      <c r="AV133" s="97"/>
      <c r="AW133" s="97"/>
      <c r="AX133" s="97"/>
      <c r="AY133" s="97"/>
      <c r="AZ133" s="97"/>
      <c r="BA133" s="97"/>
      <c r="BB133" s="97"/>
      <c r="BC133" s="97"/>
      <c r="BD133" s="97"/>
      <c r="BE133" s="97"/>
      <c r="BF133" s="97"/>
      <c r="BG133" s="138"/>
      <c r="BH133" s="139"/>
      <c r="BI133" s="139"/>
      <c r="BJ133" s="139"/>
      <c r="BK133" s="139"/>
      <c r="BL133" s="139"/>
      <c r="BM133" s="139"/>
      <c r="BN133" s="140"/>
    </row>
    <row r="134" spans="1:66" ht="34.200000000000003" thickTop="1" thickBot="1">
      <c r="A134" s="141" t="s">
        <v>26</v>
      </c>
      <c r="B134" s="142"/>
      <c r="C134" s="142"/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142"/>
      <c r="AA134" s="142"/>
      <c r="AB134" s="142"/>
      <c r="AC134" s="142"/>
      <c r="AD134" s="142"/>
      <c r="AE134" s="142"/>
      <c r="AF134" s="142"/>
      <c r="AG134" s="142"/>
      <c r="AH134" s="142"/>
      <c r="AI134" s="142"/>
      <c r="AJ134" s="142"/>
      <c r="AK134" s="142"/>
      <c r="AL134" s="142"/>
      <c r="AM134" s="142"/>
      <c r="AN134" s="135"/>
      <c r="AO134" s="142"/>
      <c r="AP134" s="142"/>
      <c r="AQ134" s="142"/>
      <c r="AR134" s="142"/>
      <c r="AS134" s="142"/>
      <c r="AT134" s="142"/>
      <c r="AU134" s="142"/>
      <c r="AV134" s="142"/>
      <c r="AW134" s="142"/>
      <c r="AX134" s="142"/>
      <c r="AY134" s="142"/>
      <c r="AZ134" s="142"/>
      <c r="BA134" s="142"/>
      <c r="BB134" s="142"/>
      <c r="BC134" s="142"/>
      <c r="BD134" s="142"/>
      <c r="BE134" s="142"/>
      <c r="BF134" s="142"/>
      <c r="BG134" s="142"/>
      <c r="BH134" s="142"/>
      <c r="BI134" s="142"/>
      <c r="BJ134" s="142"/>
      <c r="BK134" s="142"/>
      <c r="BL134" s="142"/>
      <c r="BM134" s="142"/>
      <c r="BN134" s="143"/>
    </row>
    <row r="135" spans="1:66" s="365" customFormat="1" ht="97.2">
      <c r="A135" s="370" t="s">
        <v>105</v>
      </c>
      <c r="B135" s="367"/>
      <c r="C135" s="367"/>
      <c r="D135" s="367"/>
      <c r="E135" s="367"/>
      <c r="F135" s="367"/>
      <c r="G135" s="367"/>
      <c r="H135" s="367"/>
      <c r="I135" s="367"/>
      <c r="J135" s="667"/>
      <c r="K135" s="667"/>
      <c r="L135" s="667"/>
      <c r="M135" s="667"/>
      <c r="N135" s="667"/>
      <c r="O135" s="667"/>
      <c r="P135" s="667"/>
      <c r="Q135" s="667"/>
      <c r="R135" s="709"/>
      <c r="S135" s="709"/>
      <c r="T135" s="709"/>
      <c r="U135" s="709"/>
      <c r="V135" s="709"/>
      <c r="W135" s="709"/>
      <c r="X135" s="367"/>
      <c r="Y135" s="799"/>
      <c r="Z135" s="799"/>
      <c r="AA135" s="799"/>
      <c r="AB135" s="799"/>
      <c r="AC135" s="799"/>
      <c r="AD135" s="799"/>
      <c r="AE135" s="799"/>
      <c r="AF135" s="799"/>
      <c r="AG135" s="667"/>
      <c r="AH135" s="667"/>
      <c r="AI135" s="667"/>
      <c r="AJ135" s="667"/>
      <c r="AK135" s="667"/>
      <c r="AL135" s="667"/>
      <c r="AM135" s="667"/>
      <c r="AN135" s="667"/>
      <c r="AO135" s="667"/>
      <c r="AP135" s="667"/>
      <c r="AQ135" s="667"/>
      <c r="AR135" s="667"/>
      <c r="AS135" s="800"/>
      <c r="AT135" s="709"/>
      <c r="AU135" s="709"/>
      <c r="AV135" s="709"/>
      <c r="AW135" s="709"/>
      <c r="AX135" s="709"/>
      <c r="AY135" s="709"/>
      <c r="AZ135" s="709"/>
      <c r="BA135" s="709"/>
      <c r="BB135" s="709"/>
      <c r="BC135" s="709"/>
      <c r="BD135" s="709"/>
      <c r="BE135" s="709"/>
      <c r="BF135" s="709"/>
      <c r="BG135" s="693"/>
      <c r="BH135" s="667"/>
      <c r="BI135" s="667"/>
      <c r="BJ135" s="667"/>
      <c r="BK135" s="667"/>
      <c r="BL135" s="667"/>
      <c r="BM135" s="667"/>
      <c r="BN135" s="770"/>
    </row>
    <row r="136" spans="1:66" ht="33" thickBot="1">
      <c r="A136" s="98"/>
      <c r="B136" s="145"/>
      <c r="C136" s="145"/>
      <c r="D136" s="145"/>
      <c r="E136" s="145"/>
      <c r="F136" s="145"/>
      <c r="G136" s="145"/>
      <c r="H136" s="145"/>
      <c r="I136" s="145"/>
      <c r="J136" s="152"/>
      <c r="K136" s="152"/>
      <c r="L136" s="152"/>
      <c r="M136" s="152"/>
      <c r="N136" s="152"/>
      <c r="O136" s="152"/>
      <c r="P136" s="152"/>
      <c r="Q136" s="152"/>
      <c r="R136" s="150"/>
      <c r="S136" s="150"/>
      <c r="T136" s="150"/>
      <c r="U136" s="150"/>
      <c r="V136" s="150"/>
      <c r="W136" s="150"/>
      <c r="X136" s="145"/>
      <c r="Y136" s="193"/>
      <c r="Z136" s="193"/>
      <c r="AA136" s="193"/>
      <c r="AB136" s="193"/>
      <c r="AC136" s="193"/>
      <c r="AD136" s="193"/>
      <c r="AE136" s="193"/>
      <c r="AF136" s="193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94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72"/>
      <c r="BH136" s="152"/>
      <c r="BI136" s="152"/>
      <c r="BJ136" s="152"/>
      <c r="BK136" s="152"/>
      <c r="BL136" s="152"/>
      <c r="BM136" s="152"/>
      <c r="BN136" s="173"/>
    </row>
    <row r="137" spans="1:66" ht="33.6" thickBot="1">
      <c r="A137" s="133"/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  <c r="AA137" s="134"/>
      <c r="AB137" s="134"/>
      <c r="AC137" s="134"/>
      <c r="AD137" s="134"/>
      <c r="AE137" s="134"/>
      <c r="AF137" s="134"/>
      <c r="AG137" s="134"/>
      <c r="AH137" s="134"/>
      <c r="AI137" s="134"/>
      <c r="AJ137" s="134"/>
      <c r="AK137" s="134"/>
      <c r="AL137" s="134"/>
      <c r="AM137" s="134"/>
      <c r="AN137" s="135" t="s">
        <v>89</v>
      </c>
      <c r="AO137" s="134"/>
      <c r="AP137" s="134"/>
      <c r="AQ137" s="134"/>
      <c r="AR137" s="134"/>
      <c r="AS137" s="134"/>
      <c r="AT137" s="134"/>
      <c r="AU137" s="134"/>
      <c r="AV137" s="134"/>
      <c r="AW137" s="134"/>
      <c r="AX137" s="134"/>
      <c r="AY137" s="134"/>
      <c r="AZ137" s="134"/>
      <c r="BA137" s="134"/>
      <c r="BB137" s="134"/>
      <c r="BC137" s="134"/>
      <c r="BD137" s="134"/>
      <c r="BE137" s="134"/>
      <c r="BF137" s="134"/>
      <c r="BG137" s="134"/>
      <c r="BH137" s="134"/>
      <c r="BI137" s="134"/>
      <c r="BJ137" s="134"/>
      <c r="BK137" s="134"/>
      <c r="BL137" s="134"/>
      <c r="BM137" s="134"/>
      <c r="BN137" s="136"/>
    </row>
    <row r="138" spans="1:66" ht="33" thickBot="1">
      <c r="A138" s="137" t="s">
        <v>25</v>
      </c>
      <c r="B138" s="96">
        <v>1</v>
      </c>
      <c r="C138" s="97">
        <v>2</v>
      </c>
      <c r="D138" s="97">
        <v>3</v>
      </c>
      <c r="E138" s="97">
        <v>4</v>
      </c>
      <c r="F138" s="97">
        <v>5</v>
      </c>
      <c r="G138" s="97">
        <v>6</v>
      </c>
      <c r="H138" s="97">
        <v>7</v>
      </c>
      <c r="I138" s="97">
        <v>8</v>
      </c>
      <c r="J138" s="97">
        <v>9</v>
      </c>
      <c r="K138" s="97">
        <v>10</v>
      </c>
      <c r="L138" s="97">
        <v>11</v>
      </c>
      <c r="M138" s="97">
        <v>12</v>
      </c>
      <c r="N138" s="97">
        <v>13</v>
      </c>
      <c r="O138" s="97">
        <v>14</v>
      </c>
      <c r="P138" s="97">
        <v>15</v>
      </c>
      <c r="Q138" s="97">
        <v>16</v>
      </c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>
        <v>1</v>
      </c>
      <c r="AE138" s="97">
        <v>2</v>
      </c>
      <c r="AF138" s="97">
        <v>3</v>
      </c>
      <c r="AG138" s="97">
        <v>4</v>
      </c>
      <c r="AH138" s="97">
        <v>5</v>
      </c>
      <c r="AI138" s="97">
        <v>6</v>
      </c>
      <c r="AJ138" s="97">
        <v>7</v>
      </c>
      <c r="AK138" s="97">
        <v>8</v>
      </c>
      <c r="AL138" s="97">
        <v>9</v>
      </c>
      <c r="AM138" s="97">
        <v>10</v>
      </c>
      <c r="AN138" s="97">
        <v>11</v>
      </c>
      <c r="AO138" s="97">
        <v>12</v>
      </c>
      <c r="AP138" s="97">
        <v>13</v>
      </c>
      <c r="AQ138" s="97">
        <v>14</v>
      </c>
      <c r="AR138" s="97">
        <v>15</v>
      </c>
      <c r="AS138" s="97">
        <v>16</v>
      </c>
      <c r="AT138" s="97">
        <v>17</v>
      </c>
      <c r="AU138" s="97"/>
      <c r="AV138" s="97"/>
      <c r="AW138" s="97"/>
      <c r="AX138" s="97"/>
      <c r="AY138" s="97"/>
      <c r="AZ138" s="97"/>
      <c r="BA138" s="97"/>
      <c r="BB138" s="97"/>
      <c r="BC138" s="97"/>
      <c r="BD138" s="97"/>
      <c r="BE138" s="97"/>
      <c r="BF138" s="97"/>
      <c r="BG138" s="138"/>
      <c r="BH138" s="139"/>
      <c r="BI138" s="139"/>
      <c r="BJ138" s="139"/>
      <c r="BK138" s="139"/>
      <c r="BL138" s="139"/>
      <c r="BM138" s="139"/>
      <c r="BN138" s="140"/>
    </row>
    <row r="139" spans="1:66" ht="34.200000000000003" thickTop="1" thickBot="1">
      <c r="A139" s="141" t="s">
        <v>26</v>
      </c>
      <c r="B139" s="142"/>
      <c r="C139" s="142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142"/>
      <c r="AB139" s="142"/>
      <c r="AC139" s="142"/>
      <c r="AD139" s="142"/>
      <c r="AE139" s="142"/>
      <c r="AF139" s="142"/>
      <c r="AG139" s="142"/>
      <c r="AH139" s="142"/>
      <c r="AI139" s="142"/>
      <c r="AJ139" s="142"/>
      <c r="AK139" s="142"/>
      <c r="AL139" s="142"/>
      <c r="AM139" s="142"/>
      <c r="AN139" s="135"/>
      <c r="AO139" s="142"/>
      <c r="AP139" s="142"/>
      <c r="AQ139" s="142"/>
      <c r="AR139" s="142"/>
      <c r="AS139" s="142"/>
      <c r="AT139" s="142"/>
      <c r="AU139" s="142"/>
      <c r="AV139" s="142"/>
      <c r="AW139" s="142"/>
      <c r="AX139" s="142"/>
      <c r="AY139" s="142"/>
      <c r="AZ139" s="142"/>
      <c r="BA139" s="142"/>
      <c r="BB139" s="142"/>
      <c r="BC139" s="142"/>
      <c r="BD139" s="142"/>
      <c r="BE139" s="142"/>
      <c r="BF139" s="142"/>
      <c r="BG139" s="142"/>
      <c r="BH139" s="142"/>
      <c r="BI139" s="142"/>
      <c r="BJ139" s="142"/>
      <c r="BK139" s="142"/>
      <c r="BL139" s="142"/>
      <c r="BM139" s="142"/>
      <c r="BN139" s="143"/>
    </row>
    <row r="140" spans="1:66" s="365" customFormat="1" ht="33" thickBot="1">
      <c r="A140" s="571" t="s">
        <v>110</v>
      </c>
      <c r="B140" s="367" t="s">
        <v>85</v>
      </c>
      <c r="C140" s="367" t="s">
        <v>85</v>
      </c>
      <c r="D140" s="367" t="s">
        <v>85</v>
      </c>
      <c r="E140" s="367" t="s">
        <v>85</v>
      </c>
      <c r="F140" s="801"/>
      <c r="G140" s="523"/>
      <c r="H140" s="523"/>
      <c r="I140" s="523"/>
      <c r="J140" s="523" t="s">
        <v>62</v>
      </c>
      <c r="K140" s="523"/>
      <c r="L140" s="372"/>
      <c r="M140" s="372" t="s">
        <v>55</v>
      </c>
      <c r="N140" s="372" t="s">
        <v>55</v>
      </c>
      <c r="O140" s="372" t="s">
        <v>55</v>
      </c>
      <c r="P140" s="372" t="s">
        <v>55</v>
      </c>
      <c r="Q140" s="679" t="s">
        <v>29</v>
      </c>
      <c r="R140" s="679" t="s">
        <v>97</v>
      </c>
      <c r="S140" s="679" t="s">
        <v>56</v>
      </c>
      <c r="T140" s="368"/>
      <c r="U140" s="368"/>
      <c r="V140" s="368"/>
      <c r="W140" s="368"/>
      <c r="X140" s="368"/>
      <c r="Y140" s="368"/>
      <c r="Z140" s="368"/>
      <c r="AA140" s="368"/>
      <c r="AB140" s="721"/>
      <c r="AC140" s="368"/>
      <c r="AD140" s="368"/>
      <c r="AE140" s="368"/>
      <c r="AF140" s="368"/>
      <c r="AG140" s="368"/>
      <c r="AH140" s="368"/>
      <c r="AI140" s="368"/>
      <c r="AJ140" s="368"/>
      <c r="AK140" s="368"/>
      <c r="AL140" s="368"/>
      <c r="AM140" s="368"/>
      <c r="AN140" s="368"/>
      <c r="AO140" s="368"/>
      <c r="AP140" s="368"/>
      <c r="AQ140" s="368"/>
      <c r="AR140" s="368"/>
      <c r="AS140" s="368"/>
      <c r="AT140" s="368"/>
      <c r="AU140" s="368"/>
      <c r="AV140" s="368"/>
      <c r="AW140" s="368"/>
      <c r="AX140" s="368"/>
      <c r="AY140" s="368"/>
      <c r="AZ140" s="368"/>
      <c r="BA140" s="368"/>
      <c r="BB140" s="368"/>
      <c r="BC140" s="368"/>
      <c r="BD140" s="368"/>
      <c r="BE140" s="368"/>
      <c r="BF140" s="693"/>
      <c r="BG140" s="693">
        <v>6</v>
      </c>
      <c r="BH140" s="368">
        <v>1</v>
      </c>
      <c r="BI140" s="368">
        <v>1</v>
      </c>
      <c r="BJ140" s="368"/>
      <c r="BK140" s="368">
        <v>4</v>
      </c>
      <c r="BL140" s="368">
        <v>2</v>
      </c>
      <c r="BM140" s="368"/>
      <c r="BN140" s="369">
        <v>14</v>
      </c>
    </row>
    <row r="141" spans="1:66" ht="33.6" thickBot="1">
      <c r="A141" s="103" t="s">
        <v>111</v>
      </c>
      <c r="B141" s="144" t="s">
        <v>85</v>
      </c>
      <c r="C141" s="144" t="s">
        <v>85</v>
      </c>
      <c r="D141" s="144" t="s">
        <v>85</v>
      </c>
      <c r="E141" s="144" t="s">
        <v>85</v>
      </c>
      <c r="F141" s="144"/>
      <c r="G141" s="144"/>
      <c r="H141" s="149"/>
      <c r="I141" s="91"/>
      <c r="J141" s="91" t="s">
        <v>62</v>
      </c>
      <c r="K141" s="91"/>
      <c r="L141" s="91"/>
      <c r="M141" s="91"/>
      <c r="N141" s="91"/>
      <c r="O141" s="91"/>
      <c r="P141" s="91"/>
      <c r="Q141" s="171"/>
      <c r="R141" s="171" t="s">
        <v>29</v>
      </c>
      <c r="S141" s="171" t="s">
        <v>29</v>
      </c>
      <c r="T141" s="174" t="s">
        <v>30</v>
      </c>
      <c r="U141" s="174" t="s">
        <v>30</v>
      </c>
      <c r="V141" s="174" t="s">
        <v>30</v>
      </c>
      <c r="W141" s="174" t="s">
        <v>30</v>
      </c>
      <c r="X141" s="174" t="s">
        <v>30</v>
      </c>
      <c r="Y141" s="149"/>
      <c r="Z141" s="149"/>
      <c r="AA141" s="186"/>
      <c r="AB141" s="167"/>
      <c r="AC141" s="167"/>
      <c r="AD141" s="167"/>
      <c r="AE141" s="167"/>
      <c r="AF141" s="167" t="s">
        <v>62</v>
      </c>
      <c r="AG141" s="146"/>
      <c r="AH141" s="146"/>
      <c r="AI141" s="146"/>
      <c r="AJ141" s="146"/>
      <c r="AK141" s="146"/>
      <c r="AL141" s="146"/>
      <c r="AM141" s="171" t="s">
        <v>54</v>
      </c>
      <c r="AN141" s="167" t="s">
        <v>54</v>
      </c>
      <c r="AO141" s="167" t="s">
        <v>54</v>
      </c>
      <c r="AP141" s="167" t="s">
        <v>54</v>
      </c>
      <c r="AQ141" s="167" t="s">
        <v>54</v>
      </c>
      <c r="AR141" s="195" t="s">
        <v>29</v>
      </c>
      <c r="AS141" s="149" t="s">
        <v>55</v>
      </c>
      <c r="AT141" s="149" t="s">
        <v>55</v>
      </c>
      <c r="AU141" s="149" t="s">
        <v>55</v>
      </c>
      <c r="AV141" s="149" t="s">
        <v>56</v>
      </c>
      <c r="AW141" s="146"/>
      <c r="AX141" s="146"/>
      <c r="AY141" s="146"/>
      <c r="AZ141" s="146"/>
      <c r="BA141" s="146"/>
      <c r="BB141" s="146"/>
      <c r="BC141" s="146"/>
      <c r="BD141" s="146"/>
      <c r="BE141" s="146"/>
      <c r="BF141" s="172"/>
      <c r="BG141" s="172">
        <v>24</v>
      </c>
      <c r="BH141" s="146">
        <v>3</v>
      </c>
      <c r="BI141" s="146">
        <v>2</v>
      </c>
      <c r="BJ141" s="146">
        <v>5</v>
      </c>
      <c r="BK141" s="146">
        <v>3</v>
      </c>
      <c r="BL141" s="146">
        <v>1</v>
      </c>
      <c r="BM141" s="146">
        <v>5</v>
      </c>
      <c r="BN141" s="147">
        <v>40</v>
      </c>
    </row>
    <row r="142" spans="1:66" s="365" customFormat="1" ht="97.8" thickBot="1">
      <c r="A142" s="370" t="s">
        <v>105</v>
      </c>
      <c r="B142" s="367" t="s">
        <v>85</v>
      </c>
      <c r="C142" s="367" t="s">
        <v>85</v>
      </c>
      <c r="D142" s="367" t="s">
        <v>85</v>
      </c>
      <c r="E142" s="367" t="s">
        <v>85</v>
      </c>
      <c r="F142" s="367"/>
      <c r="G142" s="367"/>
      <c r="H142" s="372"/>
      <c r="I142" s="372"/>
      <c r="J142" s="576"/>
      <c r="K142" s="576" t="s">
        <v>62</v>
      </c>
      <c r="L142" s="576" t="s">
        <v>62</v>
      </c>
      <c r="M142" s="372" t="s">
        <v>55</v>
      </c>
      <c r="N142" s="372" t="s">
        <v>55</v>
      </c>
      <c r="O142" s="372" t="s">
        <v>55</v>
      </c>
      <c r="P142" s="372" t="s">
        <v>55</v>
      </c>
      <c r="Q142" s="679" t="s">
        <v>29</v>
      </c>
      <c r="R142" s="372" t="s">
        <v>97</v>
      </c>
      <c r="S142" s="372" t="s">
        <v>56</v>
      </c>
      <c r="T142" s="372"/>
      <c r="U142" s="372"/>
      <c r="V142" s="372"/>
      <c r="W142" s="372"/>
      <c r="X142" s="372"/>
      <c r="Y142" s="372"/>
      <c r="Z142" s="372"/>
      <c r="AA142" s="372"/>
      <c r="AB142" s="830"/>
      <c r="AC142" s="372"/>
      <c r="AD142" s="372"/>
      <c r="AE142" s="372"/>
      <c r="AF142" s="372"/>
      <c r="AG142" s="372"/>
      <c r="AH142" s="372"/>
      <c r="AI142" s="372"/>
      <c r="AJ142" s="372"/>
      <c r="AK142" s="372"/>
      <c r="AL142" s="372"/>
      <c r="AM142" s="372"/>
      <c r="AN142" s="372"/>
      <c r="AO142" s="372"/>
      <c r="AP142" s="372"/>
      <c r="AQ142" s="372"/>
      <c r="AR142" s="372"/>
      <c r="AS142" s="372"/>
      <c r="AT142" s="372"/>
      <c r="AU142" s="372"/>
      <c r="AV142" s="372"/>
      <c r="AW142" s="372"/>
      <c r="AX142" s="372"/>
      <c r="AY142" s="372"/>
      <c r="AZ142" s="372"/>
      <c r="BA142" s="372"/>
      <c r="BB142" s="372"/>
      <c r="BC142" s="372"/>
      <c r="BD142" s="372"/>
      <c r="BE142" s="372"/>
      <c r="BF142" s="680"/>
      <c r="BG142" s="680">
        <v>5</v>
      </c>
      <c r="BH142" s="372">
        <v>1</v>
      </c>
      <c r="BI142" s="372">
        <v>2</v>
      </c>
      <c r="BJ142" s="372"/>
      <c r="BK142" s="372">
        <v>4</v>
      </c>
      <c r="BL142" s="372">
        <v>4</v>
      </c>
      <c r="BM142" s="372"/>
      <c r="BN142" s="524">
        <v>16</v>
      </c>
    </row>
    <row r="143" spans="1:66" ht="32.4">
      <c r="A143" s="98"/>
      <c r="B143" s="197"/>
      <c r="C143" s="146"/>
      <c r="D143" s="197"/>
      <c r="E143" s="197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6"/>
      <c r="AB143" s="196"/>
      <c r="AC143" s="146"/>
      <c r="AD143" s="146"/>
      <c r="AE143" s="146"/>
      <c r="AF143" s="146"/>
      <c r="AG143" s="146"/>
      <c r="AH143" s="146"/>
      <c r="AI143" s="146"/>
      <c r="AJ143" s="146"/>
      <c r="AK143" s="146"/>
      <c r="AL143" s="146"/>
      <c r="AM143" s="146"/>
      <c r="AN143" s="146"/>
      <c r="AO143" s="146"/>
      <c r="AP143" s="146"/>
      <c r="AQ143" s="146"/>
      <c r="AR143" s="146"/>
      <c r="AS143" s="146"/>
      <c r="AT143" s="146"/>
      <c r="AU143" s="146"/>
      <c r="AV143" s="146"/>
      <c r="AW143" s="146"/>
      <c r="AX143" s="146"/>
      <c r="AY143" s="146"/>
      <c r="AZ143" s="146"/>
      <c r="BA143" s="146"/>
      <c r="BB143" s="146"/>
      <c r="BC143" s="146"/>
      <c r="BD143" s="146"/>
      <c r="BE143" s="146"/>
      <c r="BF143" s="198"/>
      <c r="BG143" s="199"/>
      <c r="BH143" s="170"/>
      <c r="BI143" s="170"/>
      <c r="BJ143" s="146"/>
      <c r="BK143" s="146"/>
      <c r="BL143" s="146"/>
      <c r="BM143" s="146"/>
      <c r="BN143" s="147"/>
    </row>
    <row r="144" spans="1:66" ht="32.4">
      <c r="A144" s="98"/>
      <c r="B144" s="197"/>
      <c r="C144" s="146"/>
      <c r="D144" s="197"/>
      <c r="E144" s="197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/>
      <c r="V144" s="146"/>
      <c r="W144" s="146"/>
      <c r="X144" s="146"/>
      <c r="Y144" s="146"/>
      <c r="Z144" s="146"/>
      <c r="AA144" s="146"/>
      <c r="AB144" s="196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46"/>
      <c r="AN144" s="146"/>
      <c r="AO144" s="146"/>
      <c r="AP144" s="146"/>
      <c r="AQ144" s="146"/>
      <c r="AR144" s="146"/>
      <c r="AS144" s="146"/>
      <c r="AT144" s="146"/>
      <c r="AU144" s="146"/>
      <c r="AV144" s="146"/>
      <c r="AW144" s="146"/>
      <c r="AX144" s="146"/>
      <c r="AY144" s="146"/>
      <c r="AZ144" s="146"/>
      <c r="BA144" s="146"/>
      <c r="BB144" s="146"/>
      <c r="BC144" s="146"/>
      <c r="BD144" s="146"/>
      <c r="BE144" s="146"/>
      <c r="BF144" s="198"/>
      <c r="BG144" s="199"/>
      <c r="BH144" s="170"/>
      <c r="BI144" s="170"/>
      <c r="BJ144" s="146"/>
      <c r="BK144" s="146"/>
      <c r="BL144" s="146"/>
      <c r="BM144" s="146"/>
      <c r="BN144" s="147"/>
    </row>
    <row r="145" spans="1:66" ht="33" thickBot="1">
      <c r="A145" s="200"/>
      <c r="B145" s="201"/>
      <c r="C145" s="160"/>
      <c r="D145" s="201"/>
      <c r="E145" s="201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160"/>
      <c r="W145" s="160"/>
      <c r="X145" s="160"/>
      <c r="Y145" s="160"/>
      <c r="Z145" s="160"/>
      <c r="AA145" s="160"/>
      <c r="AB145" s="202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203"/>
      <c r="AV145" s="203"/>
      <c r="AW145" s="203"/>
      <c r="AX145" s="203"/>
      <c r="AY145" s="203"/>
      <c r="AZ145" s="203"/>
      <c r="BA145" s="203"/>
      <c r="BB145" s="203"/>
      <c r="BC145" s="203"/>
      <c r="BD145" s="203"/>
      <c r="BE145" s="203"/>
      <c r="BF145" s="204"/>
      <c r="BG145" s="204"/>
      <c r="BH145" s="205"/>
      <c r="BI145" s="205"/>
      <c r="BJ145" s="160"/>
      <c r="BK145" s="160"/>
      <c r="BL145" s="160"/>
      <c r="BM145" s="160"/>
      <c r="BN145" s="206"/>
    </row>
    <row r="146" spans="1:66" ht="33">
      <c r="A146" s="207"/>
      <c r="B146" s="208"/>
      <c r="C146" s="208"/>
      <c r="D146" s="208"/>
      <c r="E146" s="208"/>
      <c r="F146" s="209"/>
      <c r="G146" s="209"/>
      <c r="H146" s="209"/>
      <c r="I146" s="209"/>
      <c r="J146" s="209"/>
      <c r="K146" s="209"/>
      <c r="L146" s="209"/>
      <c r="M146" s="209"/>
      <c r="N146" s="209"/>
      <c r="O146" s="209"/>
      <c r="P146" s="209"/>
      <c r="Q146" s="209"/>
      <c r="R146" s="209"/>
      <c r="S146" s="209"/>
      <c r="T146" s="209"/>
      <c r="U146" s="209"/>
      <c r="V146" s="209"/>
      <c r="W146" s="209"/>
      <c r="X146" s="209"/>
      <c r="Y146" s="209"/>
      <c r="Z146" s="209"/>
      <c r="AA146" s="209"/>
      <c r="AB146" s="210"/>
      <c r="AC146" s="209"/>
      <c r="AD146" s="209"/>
      <c r="AE146" s="209"/>
      <c r="AF146" s="209"/>
      <c r="AG146" s="209"/>
      <c r="AH146" s="209"/>
      <c r="AI146" s="209"/>
      <c r="AJ146" s="209"/>
      <c r="AK146" s="209"/>
      <c r="AL146" s="209"/>
      <c r="AM146" s="209"/>
      <c r="AN146" s="209"/>
      <c r="AO146" s="209"/>
      <c r="AP146" s="209"/>
      <c r="AQ146" s="209"/>
      <c r="AR146" s="209"/>
      <c r="AS146" s="209"/>
      <c r="AT146" s="176"/>
      <c r="AU146" s="176"/>
      <c r="AV146" s="176"/>
      <c r="AW146" s="177"/>
      <c r="AX146" s="177"/>
      <c r="AY146" s="177"/>
      <c r="AZ146" s="177"/>
      <c r="BA146" s="177"/>
      <c r="BB146" s="177"/>
      <c r="BC146" s="177"/>
      <c r="BD146" s="177"/>
      <c r="BE146" s="209"/>
      <c r="BF146" s="209"/>
      <c r="BG146" s="176"/>
      <c r="BH146" s="176"/>
      <c r="BI146" s="176"/>
      <c r="BJ146" s="176"/>
      <c r="BK146" s="176"/>
      <c r="BL146" s="176"/>
      <c r="BM146" s="176"/>
      <c r="BN146" s="178"/>
    </row>
    <row r="147" spans="1:66" ht="33">
      <c r="A147" s="121"/>
      <c r="B147" s="117"/>
      <c r="C147" s="117"/>
      <c r="D147" s="117"/>
      <c r="E147" s="117"/>
      <c r="F147" s="110"/>
      <c r="G147" s="211" t="s">
        <v>63</v>
      </c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95" t="s">
        <v>29</v>
      </c>
      <c r="S147" s="117" t="s">
        <v>64</v>
      </c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22"/>
      <c r="AK147" s="146" t="s">
        <v>55</v>
      </c>
      <c r="AL147" s="117" t="s">
        <v>65</v>
      </c>
      <c r="AM147" s="212"/>
      <c r="AN147" s="212"/>
      <c r="AO147" s="212"/>
      <c r="AP147" s="212"/>
      <c r="AQ147" s="212"/>
      <c r="AR147" s="212"/>
      <c r="AS147" s="212"/>
      <c r="AT147" s="212"/>
      <c r="AU147" s="212"/>
      <c r="AV147" s="212"/>
      <c r="AW147" s="212"/>
      <c r="AX147" s="212"/>
      <c r="AY147" s="212"/>
      <c r="AZ147" s="212"/>
      <c r="BA147" s="117"/>
      <c r="BB147" s="117"/>
      <c r="BC147" s="212"/>
      <c r="BD147" s="212"/>
      <c r="BE147" s="212"/>
      <c r="BF147" s="212"/>
      <c r="BG147" s="212"/>
      <c r="BH147" s="212"/>
      <c r="BI147" s="212"/>
      <c r="BJ147" s="212"/>
      <c r="BK147" s="212"/>
      <c r="BL147" s="212"/>
      <c r="BM147" s="212"/>
      <c r="BN147" s="123"/>
    </row>
    <row r="148" spans="1:66" ht="33">
      <c r="A148" s="121"/>
      <c r="B148" s="117"/>
      <c r="C148" s="117"/>
      <c r="D148" s="117"/>
      <c r="E148" s="117"/>
      <c r="F148" s="111" t="s">
        <v>66</v>
      </c>
      <c r="G148" s="213" t="s">
        <v>67</v>
      </c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214" t="s">
        <v>112</v>
      </c>
      <c r="S148" s="117" t="s">
        <v>68</v>
      </c>
      <c r="T148" s="212"/>
      <c r="U148" s="212"/>
      <c r="V148" s="212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22"/>
      <c r="AK148" s="112" t="s">
        <v>69</v>
      </c>
      <c r="AL148" s="117" t="s">
        <v>70</v>
      </c>
      <c r="AM148" s="212"/>
      <c r="AN148" s="212"/>
      <c r="AO148" s="212"/>
      <c r="AP148" s="212"/>
      <c r="AQ148" s="212"/>
      <c r="AR148" s="117"/>
      <c r="AS148" s="117"/>
      <c r="AT148" s="117"/>
      <c r="AU148" s="117"/>
      <c r="AV148" s="117"/>
      <c r="AW148" s="117"/>
      <c r="AX148" s="117"/>
      <c r="AY148" s="212"/>
      <c r="AZ148" s="212"/>
      <c r="BA148" s="212"/>
      <c r="BB148" s="212"/>
      <c r="BC148" s="212"/>
      <c r="BD148" s="212"/>
      <c r="BE148" s="212"/>
      <c r="BF148" s="212"/>
      <c r="BG148" s="212"/>
      <c r="BH148" s="212"/>
      <c r="BI148" s="212"/>
      <c r="BJ148" s="212"/>
      <c r="BK148" s="212"/>
      <c r="BL148" s="212"/>
      <c r="BM148" s="212"/>
      <c r="BN148" s="123"/>
    </row>
    <row r="149" spans="1:66" ht="33">
      <c r="A149" s="215"/>
      <c r="B149" s="216"/>
      <c r="C149" s="216"/>
      <c r="D149" s="216"/>
      <c r="E149" s="216"/>
      <c r="F149" s="112" t="s">
        <v>62</v>
      </c>
      <c r="G149" s="117" t="s">
        <v>71</v>
      </c>
      <c r="H149" s="117"/>
      <c r="I149" s="117"/>
      <c r="J149" s="117"/>
      <c r="K149" s="117"/>
      <c r="L149" s="117"/>
      <c r="M149" s="117"/>
      <c r="N149" s="117"/>
      <c r="O149" s="212"/>
      <c r="P149" s="212"/>
      <c r="Q149" s="117"/>
      <c r="R149" s="217" t="s">
        <v>54</v>
      </c>
      <c r="S149" s="117" t="s">
        <v>72</v>
      </c>
      <c r="T149" s="117"/>
      <c r="U149" s="117"/>
      <c r="V149" s="117"/>
      <c r="W149" s="117"/>
      <c r="X149" s="117"/>
      <c r="Y149" s="117"/>
      <c r="Z149" s="117"/>
      <c r="AA149" s="117"/>
      <c r="AB149" s="212"/>
      <c r="AC149" s="212"/>
      <c r="AD149" s="117"/>
      <c r="AE149" s="117"/>
      <c r="AF149" s="117"/>
      <c r="AG149" s="117"/>
      <c r="AH149" s="117"/>
      <c r="AI149" s="117"/>
      <c r="AJ149" s="122"/>
      <c r="AK149" s="112" t="s">
        <v>56</v>
      </c>
      <c r="AL149" s="117" t="s">
        <v>73</v>
      </c>
      <c r="AM149" s="117"/>
      <c r="AN149" s="117"/>
      <c r="AO149" s="117"/>
      <c r="AP149" s="117"/>
      <c r="AQ149" s="117"/>
      <c r="AR149" s="117"/>
      <c r="AS149" s="117"/>
      <c r="AT149" s="117"/>
      <c r="AU149" s="117"/>
      <c r="AV149" s="117"/>
      <c r="AW149" s="117"/>
      <c r="AX149" s="117"/>
      <c r="AY149" s="117"/>
      <c r="AZ149" s="117"/>
      <c r="BA149" s="117"/>
      <c r="BB149" s="117"/>
      <c r="BC149" s="117"/>
      <c r="BD149" s="117"/>
      <c r="BE149" s="117"/>
      <c r="BF149" s="117"/>
      <c r="BG149" s="117"/>
      <c r="BH149" s="117"/>
      <c r="BI149" s="117"/>
      <c r="BJ149" s="117"/>
      <c r="BK149" s="117"/>
      <c r="BL149" s="117"/>
      <c r="BM149" s="117"/>
      <c r="BN149" s="123"/>
    </row>
    <row r="150" spans="1:66" ht="33">
      <c r="A150" s="121" t="s">
        <v>74</v>
      </c>
      <c r="B150" s="117"/>
      <c r="C150" s="117"/>
      <c r="D150" s="117"/>
      <c r="E150" s="117"/>
      <c r="F150" s="117" t="s">
        <v>75</v>
      </c>
      <c r="G150" s="212"/>
      <c r="H150" s="117"/>
      <c r="I150" s="117"/>
      <c r="J150" s="117"/>
      <c r="K150" s="117"/>
      <c r="L150" s="117"/>
      <c r="M150" s="117"/>
      <c r="N150" s="117"/>
      <c r="O150" s="212"/>
      <c r="P150" s="212"/>
      <c r="Q150" s="117"/>
      <c r="R150" s="117"/>
      <c r="S150" s="117"/>
      <c r="T150" s="117"/>
      <c r="U150" s="117"/>
      <c r="V150" s="117"/>
      <c r="W150" s="117"/>
      <c r="X150" s="117"/>
      <c r="Y150" s="117"/>
      <c r="Z150" s="117"/>
      <c r="AA150" s="117"/>
      <c r="AB150" s="212"/>
      <c r="AC150" s="212"/>
      <c r="AD150" s="117"/>
      <c r="AE150" s="117"/>
      <c r="AF150" s="117"/>
      <c r="AG150" s="117"/>
      <c r="AH150" s="117"/>
      <c r="AI150" s="117"/>
      <c r="AJ150" s="117"/>
      <c r="AK150" s="117" t="s">
        <v>49</v>
      </c>
      <c r="AL150" s="117"/>
      <c r="AM150" s="117"/>
      <c r="AN150" s="117"/>
      <c r="AO150" s="117"/>
      <c r="AP150" s="117"/>
      <c r="AQ150" s="117"/>
      <c r="AR150" s="117"/>
      <c r="AS150" s="117"/>
      <c r="AT150" s="117"/>
      <c r="AU150" s="117"/>
      <c r="AV150" s="117"/>
      <c r="AW150" s="117"/>
      <c r="AX150" s="117"/>
      <c r="AY150" s="117"/>
      <c r="AZ150" s="117"/>
      <c r="BA150" s="117"/>
      <c r="BB150" s="117"/>
      <c r="BC150" s="117"/>
      <c r="BD150" s="117"/>
      <c r="BE150" s="117"/>
      <c r="BF150" s="117"/>
      <c r="BG150" s="117"/>
      <c r="BH150" s="117"/>
      <c r="BI150" s="117"/>
      <c r="BJ150" s="117"/>
      <c r="BK150" s="117"/>
      <c r="BL150" s="117"/>
      <c r="BM150" s="117"/>
      <c r="BN150" s="123"/>
    </row>
    <row r="151" spans="1:66" ht="32.4">
      <c r="A151" s="121"/>
      <c r="B151" s="117"/>
      <c r="C151" s="117"/>
      <c r="D151" s="117"/>
      <c r="E151" s="117"/>
      <c r="F151" s="122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7"/>
      <c r="AA151" s="117"/>
      <c r="AB151" s="117"/>
      <c r="AC151" s="117"/>
      <c r="AD151" s="122"/>
      <c r="AE151" s="122"/>
      <c r="AF151" s="117"/>
      <c r="AG151" s="117"/>
      <c r="AH151" s="117"/>
      <c r="AI151" s="117"/>
      <c r="AJ151" s="117"/>
      <c r="AK151" s="117"/>
      <c r="AL151" s="117"/>
      <c r="AM151" s="117"/>
      <c r="AN151" s="117"/>
      <c r="AO151" s="117"/>
      <c r="AP151" s="117"/>
      <c r="AQ151" s="117"/>
      <c r="AR151" s="117"/>
      <c r="AS151" s="117"/>
      <c r="AT151" s="117"/>
      <c r="AU151" s="117"/>
      <c r="AV151" s="117"/>
      <c r="AW151" s="117"/>
      <c r="AX151" s="117"/>
      <c r="AY151" s="117"/>
      <c r="AZ151" s="117"/>
      <c r="BA151" s="117"/>
      <c r="BB151" s="117"/>
      <c r="BC151" s="117"/>
      <c r="BD151" s="117"/>
      <c r="BE151" s="117"/>
      <c r="BF151" s="117"/>
      <c r="BG151" s="117"/>
      <c r="BH151" s="117"/>
      <c r="BI151" s="117"/>
      <c r="BJ151" s="117"/>
      <c r="BK151" s="117"/>
      <c r="BL151" s="117"/>
      <c r="BM151" s="117"/>
      <c r="BN151" s="123"/>
    </row>
    <row r="152" spans="1:66" ht="32.4">
      <c r="A152" s="121"/>
      <c r="B152" s="117"/>
      <c r="C152" s="117"/>
      <c r="D152" s="117"/>
      <c r="E152" s="117"/>
      <c r="F152" s="122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 t="s">
        <v>76</v>
      </c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22"/>
      <c r="AE152" s="122"/>
      <c r="AF152" s="117"/>
      <c r="AG152" s="117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/>
      <c r="BJ152" s="117"/>
      <c r="BK152" s="117"/>
      <c r="BL152" s="117"/>
      <c r="BM152" s="117"/>
      <c r="BN152" s="123"/>
    </row>
    <row r="153" spans="1:66" ht="32.4">
      <c r="A153" s="121"/>
      <c r="B153" s="117"/>
      <c r="C153" s="117"/>
      <c r="D153" s="117"/>
      <c r="E153" s="117"/>
      <c r="F153" s="122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22"/>
      <c r="AE153" s="122"/>
      <c r="AF153" s="117"/>
      <c r="AG153" s="117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  <c r="AV153" s="117"/>
      <c r="AW153" s="117"/>
      <c r="AX153" s="117"/>
      <c r="AY153" s="117"/>
      <c r="AZ153" s="117"/>
      <c r="BA153" s="117"/>
      <c r="BB153" s="117"/>
      <c r="BC153" s="117"/>
      <c r="BD153" s="117"/>
      <c r="BE153" s="117"/>
      <c r="BF153" s="117"/>
      <c r="BG153" s="117"/>
      <c r="BH153" s="117"/>
      <c r="BI153" s="117"/>
      <c r="BJ153" s="117"/>
      <c r="BK153" s="117"/>
      <c r="BL153" s="117"/>
      <c r="BM153" s="117"/>
      <c r="BN153" s="123"/>
    </row>
    <row r="154" spans="1:66" ht="32.4">
      <c r="A154" s="121"/>
      <c r="B154" s="117"/>
      <c r="C154" s="117"/>
      <c r="D154" s="117"/>
      <c r="E154" s="117"/>
      <c r="F154" s="122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22"/>
      <c r="AE154" s="122"/>
      <c r="AF154" s="117"/>
      <c r="AG154" s="117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 t="s">
        <v>77</v>
      </c>
      <c r="AT154" s="117"/>
      <c r="AU154" s="117"/>
      <c r="AV154" s="117"/>
      <c r="AW154" s="117"/>
      <c r="AX154" s="117"/>
      <c r="AY154" s="117"/>
      <c r="AZ154" s="117"/>
      <c r="BA154" s="117"/>
      <c r="BB154" s="117"/>
      <c r="BC154" s="117"/>
      <c r="BD154" s="117"/>
      <c r="BE154" s="117"/>
      <c r="BF154" s="117"/>
      <c r="BG154" s="117"/>
      <c r="BH154" s="117"/>
      <c r="BI154" s="117"/>
      <c r="BJ154" s="117"/>
      <c r="BK154" s="117"/>
      <c r="BL154" s="117"/>
      <c r="BM154" s="117"/>
      <c r="BN154" s="123"/>
    </row>
    <row r="155" spans="1:66" ht="32.4">
      <c r="A155" s="121"/>
      <c r="B155" s="117"/>
      <c r="C155" s="117"/>
      <c r="D155" s="117"/>
      <c r="E155" s="117"/>
      <c r="F155" s="122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22"/>
      <c r="AE155" s="122"/>
      <c r="AF155" s="117"/>
      <c r="AG155" s="117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  <c r="AV155" s="117"/>
      <c r="AW155" s="117"/>
      <c r="AX155" s="117"/>
      <c r="AY155" s="117"/>
      <c r="AZ155" s="117"/>
      <c r="BA155" s="117"/>
      <c r="BB155" s="117"/>
      <c r="BC155" s="117"/>
      <c r="BD155" s="117"/>
      <c r="BE155" s="117"/>
      <c r="BF155" s="117"/>
      <c r="BG155" s="117"/>
      <c r="BH155" s="117"/>
      <c r="BI155" s="117"/>
      <c r="BJ155" s="117"/>
      <c r="BK155" s="117"/>
      <c r="BL155" s="117"/>
      <c r="BM155" s="117"/>
      <c r="BN155" s="123"/>
    </row>
    <row r="156" spans="1:66" ht="32.4">
      <c r="A156" s="121"/>
      <c r="B156" s="117"/>
      <c r="C156" s="117"/>
      <c r="D156" s="117"/>
      <c r="E156" s="117"/>
      <c r="F156" s="122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 t="s">
        <v>78</v>
      </c>
      <c r="Q156" s="117"/>
      <c r="R156" s="117"/>
      <c r="S156" s="117"/>
      <c r="T156" s="117"/>
      <c r="U156" s="117"/>
      <c r="V156" s="117"/>
      <c r="W156" s="117"/>
      <c r="X156" s="117"/>
      <c r="Y156" s="117"/>
      <c r="Z156" s="117"/>
      <c r="AA156" s="117"/>
      <c r="AB156" s="117"/>
      <c r="AC156" s="117"/>
      <c r="AD156" s="122"/>
      <c r="AE156" s="122"/>
      <c r="AF156" s="117"/>
      <c r="AG156" s="117"/>
      <c r="AH156" s="117"/>
      <c r="AI156" s="117"/>
      <c r="AJ156" s="117"/>
      <c r="AK156" s="117"/>
      <c r="AL156" s="117"/>
      <c r="AM156" s="117"/>
      <c r="AN156" s="117"/>
      <c r="AO156" s="117"/>
      <c r="AP156" s="117"/>
      <c r="AQ156" s="117"/>
      <c r="AR156" s="117"/>
      <c r="AS156" s="117" t="s">
        <v>79</v>
      </c>
      <c r="AT156" s="117"/>
      <c r="AU156" s="117"/>
      <c r="AV156" s="117"/>
      <c r="AW156" s="117"/>
      <c r="AX156" s="117"/>
      <c r="AY156" s="117"/>
      <c r="AZ156" s="117"/>
      <c r="BA156" s="117"/>
      <c r="BB156" s="117"/>
      <c r="BC156" s="117"/>
      <c r="BD156" s="117"/>
      <c r="BE156" s="117"/>
      <c r="BF156" s="117"/>
      <c r="BG156" s="117"/>
      <c r="BH156" s="117"/>
      <c r="BI156" s="117"/>
      <c r="BJ156" s="117"/>
      <c r="BK156" s="117"/>
      <c r="BL156" s="117"/>
      <c r="BM156" s="117"/>
      <c r="BN156" s="123"/>
    </row>
    <row r="157" spans="1:66" ht="33" thickBot="1">
      <c r="A157" s="218"/>
      <c r="B157" s="219"/>
      <c r="C157" s="219"/>
      <c r="D157" s="219"/>
      <c r="E157" s="219"/>
      <c r="F157" s="219"/>
      <c r="G157" s="219"/>
      <c r="H157" s="219"/>
      <c r="I157" s="219"/>
      <c r="J157" s="219"/>
      <c r="K157" s="219"/>
      <c r="L157" s="219"/>
      <c r="M157" s="219"/>
      <c r="N157" s="219"/>
      <c r="O157" s="219"/>
      <c r="P157" s="219"/>
      <c r="Q157" s="219"/>
      <c r="R157" s="219"/>
      <c r="S157" s="219"/>
      <c r="T157" s="219"/>
      <c r="U157" s="219"/>
      <c r="V157" s="219"/>
      <c r="W157" s="219"/>
      <c r="X157" s="219"/>
      <c r="Y157" s="219"/>
      <c r="Z157" s="219"/>
      <c r="AA157" s="219"/>
      <c r="AB157" s="219"/>
      <c r="AC157" s="219"/>
      <c r="AD157" s="219"/>
      <c r="AE157" s="219"/>
      <c r="AF157" s="219"/>
      <c r="AG157" s="219"/>
      <c r="AH157" s="219"/>
      <c r="AI157" s="219"/>
      <c r="AJ157" s="219"/>
      <c r="AK157" s="219"/>
      <c r="AL157" s="219"/>
      <c r="AM157" s="219"/>
      <c r="AN157" s="219"/>
      <c r="AO157" s="219"/>
      <c r="AP157" s="219"/>
      <c r="AQ157" s="219"/>
      <c r="AR157" s="219"/>
      <c r="AS157" s="219"/>
      <c r="AT157" s="219"/>
      <c r="AU157" s="219"/>
      <c r="AV157" s="219"/>
      <c r="AW157" s="219"/>
      <c r="AX157" s="219"/>
      <c r="AY157" s="219"/>
      <c r="AZ157" s="219"/>
      <c r="BA157" s="219"/>
      <c r="BB157" s="219"/>
      <c r="BC157" s="219"/>
      <c r="BD157" s="219"/>
      <c r="BE157" s="219"/>
      <c r="BF157" s="219"/>
      <c r="BG157" s="219"/>
      <c r="BH157" s="219"/>
      <c r="BI157" s="219"/>
      <c r="BJ157" s="219"/>
      <c r="BK157" s="219"/>
      <c r="BL157" s="219"/>
      <c r="BM157" s="219"/>
      <c r="BN157" s="220"/>
    </row>
  </sheetData>
  <mergeCells count="22">
    <mergeCell ref="BM10:BM13"/>
    <mergeCell ref="BN10:BN13"/>
    <mergeCell ref="BJ10:BJ13"/>
    <mergeCell ref="AB10:AE10"/>
    <mergeCell ref="BG10:BG13"/>
    <mergeCell ref="AX10:BA10"/>
    <mergeCell ref="AS10:AW10"/>
    <mergeCell ref="AJ10:AN10"/>
    <mergeCell ref="AF10:AI10"/>
    <mergeCell ref="BK10:BK13"/>
    <mergeCell ref="BI10:BI13"/>
    <mergeCell ref="Q5:BA5"/>
    <mergeCell ref="BL10:BL13"/>
    <mergeCell ref="B10:E10"/>
    <mergeCell ref="BH10:BH13"/>
    <mergeCell ref="BB10:BE10"/>
    <mergeCell ref="F10:J10"/>
    <mergeCell ref="O10:R10"/>
    <mergeCell ref="AO10:AR10"/>
    <mergeCell ref="K10:N10"/>
    <mergeCell ref="X10:AA10"/>
    <mergeCell ref="S10:W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N96"/>
  <sheetViews>
    <sheetView topLeftCell="A24" zoomScale="40" zoomScaleNormal="40" workbookViewId="0">
      <selection activeCell="AI57" sqref="AI57"/>
    </sheetView>
  </sheetViews>
  <sheetFormatPr defaultRowHeight="14.4"/>
  <cols>
    <col min="1" max="1" width="69.88671875" bestFit="1" customWidth="1"/>
  </cols>
  <sheetData>
    <row r="1" spans="1:66" ht="32.4">
      <c r="A1" s="236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8"/>
    </row>
    <row r="2" spans="1:66" ht="33">
      <c r="A2" s="239"/>
      <c r="B2" s="239"/>
      <c r="C2" s="239"/>
      <c r="D2" s="239"/>
      <c r="E2" s="239"/>
      <c r="F2" s="240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41"/>
      <c r="AB2" s="239"/>
      <c r="AC2" s="239"/>
      <c r="AD2" s="240"/>
      <c r="AE2" s="240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</row>
    <row r="3" spans="1:66" ht="33">
      <c r="A3" s="239"/>
      <c r="B3" s="240" t="s">
        <v>36</v>
      </c>
      <c r="C3" s="239"/>
      <c r="D3" s="239"/>
      <c r="E3" s="239"/>
      <c r="F3" s="240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3"/>
      <c r="AE3" s="243"/>
      <c r="AF3" s="242"/>
      <c r="AG3" s="242"/>
      <c r="AH3" s="242"/>
      <c r="AI3" s="242" t="s">
        <v>37</v>
      </c>
      <c r="AJ3" s="242"/>
      <c r="AK3" s="239"/>
      <c r="AL3" s="239"/>
      <c r="AM3" s="242"/>
      <c r="AN3" s="239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39" t="s">
        <v>38</v>
      </c>
      <c r="BF3" s="242"/>
      <c r="BG3" s="242"/>
      <c r="BH3" s="242"/>
      <c r="BI3" s="242"/>
      <c r="BJ3" s="239"/>
      <c r="BK3" s="239"/>
      <c r="BL3" s="239"/>
      <c r="BM3" s="239"/>
      <c r="BN3" s="239"/>
    </row>
    <row r="4" spans="1:66" ht="33">
      <c r="A4" s="239"/>
      <c r="B4" s="240" t="s">
        <v>39</v>
      </c>
      <c r="C4" s="239"/>
      <c r="D4" s="239"/>
      <c r="E4" s="239"/>
      <c r="F4" s="240"/>
      <c r="G4" s="240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3"/>
      <c r="AE4" s="243"/>
      <c r="AF4" s="242"/>
      <c r="AG4" s="242"/>
      <c r="AH4" s="242"/>
      <c r="AI4" s="242" t="s">
        <v>40</v>
      </c>
      <c r="AJ4" s="242"/>
      <c r="AK4" s="239"/>
      <c r="AL4" s="239"/>
      <c r="AM4" s="242"/>
      <c r="AN4" s="239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39" t="s">
        <v>41</v>
      </c>
      <c r="BF4" s="242"/>
      <c r="BG4" s="242"/>
      <c r="BH4" s="242"/>
      <c r="BI4" s="242"/>
      <c r="BJ4" s="239"/>
      <c r="BK4" s="239"/>
      <c r="BL4" s="239"/>
      <c r="BM4" s="239"/>
      <c r="BN4" s="239"/>
    </row>
    <row r="5" spans="1:66" ht="33">
      <c r="A5" s="239"/>
      <c r="B5" s="240"/>
      <c r="C5" s="239"/>
      <c r="D5" s="239"/>
      <c r="E5" s="239"/>
      <c r="F5" s="240"/>
      <c r="G5" s="240"/>
      <c r="H5" s="239"/>
      <c r="I5" s="239"/>
      <c r="J5" s="239"/>
      <c r="K5" s="239"/>
      <c r="L5" s="239"/>
      <c r="M5" s="239"/>
      <c r="N5" s="239"/>
      <c r="O5" s="239"/>
      <c r="P5" s="239"/>
      <c r="Q5" s="1156" t="s">
        <v>42</v>
      </c>
      <c r="R5" s="1156"/>
      <c r="S5" s="1156"/>
      <c r="T5" s="1156"/>
      <c r="U5" s="1156"/>
      <c r="V5" s="1156"/>
      <c r="W5" s="1156"/>
      <c r="X5" s="1156"/>
      <c r="Y5" s="1156"/>
      <c r="Z5" s="1156"/>
      <c r="AA5" s="1156"/>
      <c r="AB5" s="1156"/>
      <c r="AC5" s="1156"/>
      <c r="AD5" s="1156"/>
      <c r="AE5" s="1156"/>
      <c r="AF5" s="1156"/>
      <c r="AG5" s="1156"/>
      <c r="AH5" s="1156"/>
      <c r="AI5" s="1156"/>
      <c r="AJ5" s="1156"/>
      <c r="AK5" s="1156"/>
      <c r="AL5" s="1156"/>
      <c r="AM5" s="1156"/>
      <c r="AN5" s="1156"/>
      <c r="AO5" s="1156"/>
      <c r="AP5" s="1156"/>
      <c r="AQ5" s="1156"/>
      <c r="AR5" s="1156"/>
      <c r="AS5" s="1156"/>
      <c r="AT5" s="1156"/>
      <c r="AU5" s="1156"/>
      <c r="AV5" s="1156"/>
      <c r="AW5" s="1156"/>
      <c r="AX5" s="1156"/>
      <c r="AY5" s="1156"/>
      <c r="AZ5" s="1156"/>
      <c r="BA5" s="1156"/>
      <c r="BB5" s="242"/>
      <c r="BC5" s="242"/>
      <c r="BD5" s="242"/>
      <c r="BE5" s="242"/>
      <c r="BF5" s="242"/>
      <c r="BG5" s="242"/>
      <c r="BH5" s="242"/>
      <c r="BI5" s="242"/>
      <c r="BJ5" s="239"/>
      <c r="BK5" s="239"/>
      <c r="BL5" s="239"/>
      <c r="BM5" s="239"/>
      <c r="BN5" s="239"/>
    </row>
    <row r="6" spans="1:66" ht="33">
      <c r="A6" s="240"/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3"/>
      <c r="U6" s="243"/>
      <c r="V6" s="243"/>
      <c r="W6" s="243"/>
      <c r="X6" s="243"/>
      <c r="Y6" s="243"/>
      <c r="Z6" s="243"/>
      <c r="AA6" s="243"/>
      <c r="AB6" s="239"/>
      <c r="AC6" s="243"/>
      <c r="AD6" s="243"/>
      <c r="AE6" s="243"/>
      <c r="AF6" s="243"/>
      <c r="AG6" s="243"/>
      <c r="AH6" s="243"/>
      <c r="AI6" s="243" t="s">
        <v>43</v>
      </c>
      <c r="AJ6" s="243"/>
      <c r="AK6" s="239"/>
      <c r="AL6" s="240"/>
      <c r="AM6" s="243"/>
      <c r="AN6" s="239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0"/>
      <c r="BK6" s="240"/>
      <c r="BL6" s="240"/>
      <c r="BM6" s="240"/>
      <c r="BN6" s="240"/>
    </row>
    <row r="7" spans="1:66" ht="33">
      <c r="A7" s="240"/>
      <c r="B7" s="240" t="s">
        <v>44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 t="s">
        <v>45</v>
      </c>
      <c r="AJ7" s="243"/>
      <c r="AK7" s="239"/>
      <c r="AL7" s="240"/>
      <c r="AM7" s="243"/>
      <c r="AN7" s="239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0" t="s">
        <v>46</v>
      </c>
      <c r="BF7" s="243"/>
      <c r="BG7" s="239"/>
      <c r="BH7" s="243"/>
      <c r="BI7" s="243"/>
      <c r="BJ7" s="239"/>
      <c r="BK7" s="240"/>
      <c r="BL7" s="240"/>
      <c r="BM7" s="240"/>
      <c r="BN7" s="240"/>
    </row>
    <row r="8" spans="1:66" ht="32.4">
      <c r="A8" s="240"/>
      <c r="B8" s="240" t="s">
        <v>80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0" t="s">
        <v>81</v>
      </c>
      <c r="BF8" s="240"/>
      <c r="BG8" s="239"/>
      <c r="BH8" s="240"/>
      <c r="BI8" s="240" t="s">
        <v>49</v>
      </c>
      <c r="BJ8" s="239"/>
      <c r="BK8" s="240"/>
      <c r="BL8" s="240"/>
      <c r="BM8" s="240"/>
      <c r="BN8" s="240"/>
    </row>
    <row r="9" spans="1:66" ht="33" thickBot="1">
      <c r="A9" s="244"/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39"/>
      <c r="AE9" s="239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240"/>
      <c r="BL9" s="240"/>
      <c r="BM9" s="240"/>
      <c r="BN9" s="245"/>
    </row>
    <row r="10" spans="1:66" ht="33" thickBot="1">
      <c r="A10" s="246" t="s">
        <v>0</v>
      </c>
      <c r="B10" s="1151" t="s">
        <v>1</v>
      </c>
      <c r="C10" s="1152"/>
      <c r="D10" s="1152"/>
      <c r="E10" s="1153"/>
      <c r="F10" s="1148" t="s">
        <v>2</v>
      </c>
      <c r="G10" s="1154"/>
      <c r="H10" s="1154"/>
      <c r="I10" s="1154"/>
      <c r="J10" s="1155"/>
      <c r="K10" s="1151" t="s">
        <v>3</v>
      </c>
      <c r="L10" s="1152"/>
      <c r="M10" s="1152"/>
      <c r="N10" s="1153"/>
      <c r="O10" s="1148" t="s">
        <v>4</v>
      </c>
      <c r="P10" s="1149"/>
      <c r="Q10" s="1149"/>
      <c r="R10" s="1150"/>
      <c r="S10" s="1148" t="s">
        <v>5</v>
      </c>
      <c r="T10" s="1154"/>
      <c r="U10" s="1154"/>
      <c r="V10" s="1154"/>
      <c r="W10" s="1155"/>
      <c r="X10" s="1148" t="s">
        <v>6</v>
      </c>
      <c r="Y10" s="1149"/>
      <c r="Z10" s="1149"/>
      <c r="AA10" s="1150"/>
      <c r="AB10" s="1148" t="s">
        <v>7</v>
      </c>
      <c r="AC10" s="1149"/>
      <c r="AD10" s="1149"/>
      <c r="AE10" s="1150"/>
      <c r="AF10" s="1148" t="s">
        <v>8</v>
      </c>
      <c r="AG10" s="1149"/>
      <c r="AH10" s="1149"/>
      <c r="AI10" s="1150"/>
      <c r="AJ10" s="1148" t="s">
        <v>9</v>
      </c>
      <c r="AK10" s="1149"/>
      <c r="AL10" s="1149"/>
      <c r="AM10" s="1149"/>
      <c r="AN10" s="1150"/>
      <c r="AO10" s="1148" t="s">
        <v>10</v>
      </c>
      <c r="AP10" s="1149"/>
      <c r="AQ10" s="1149"/>
      <c r="AR10" s="1150"/>
      <c r="AS10" s="1148" t="s">
        <v>11</v>
      </c>
      <c r="AT10" s="1149"/>
      <c r="AU10" s="1149"/>
      <c r="AV10" s="1149"/>
      <c r="AW10" s="1150"/>
      <c r="AX10" s="1148" t="s">
        <v>12</v>
      </c>
      <c r="AY10" s="1149"/>
      <c r="AZ10" s="1149"/>
      <c r="BA10" s="1150"/>
      <c r="BB10" s="1148" t="s">
        <v>1</v>
      </c>
      <c r="BC10" s="1149"/>
      <c r="BD10" s="1149"/>
      <c r="BE10" s="1149"/>
      <c r="BF10" s="247"/>
      <c r="BG10" s="1157" t="s">
        <v>82</v>
      </c>
      <c r="BH10" s="1157" t="s">
        <v>14</v>
      </c>
      <c r="BI10" s="1157" t="s">
        <v>15</v>
      </c>
      <c r="BJ10" s="1157" t="s">
        <v>16</v>
      </c>
      <c r="BK10" s="1157" t="s">
        <v>17</v>
      </c>
      <c r="BL10" s="1157" t="s">
        <v>18</v>
      </c>
      <c r="BM10" s="1157" t="s">
        <v>19</v>
      </c>
      <c r="BN10" s="1158" t="s">
        <v>20</v>
      </c>
    </row>
    <row r="11" spans="1:66" ht="33" thickBot="1">
      <c r="A11" s="244"/>
      <c r="B11" s="228">
        <v>1</v>
      </c>
      <c r="C11" s="221">
        <v>8</v>
      </c>
      <c r="D11" s="221">
        <v>15</v>
      </c>
      <c r="E11" s="221">
        <v>22</v>
      </c>
      <c r="F11" s="221">
        <v>29</v>
      </c>
      <c r="G11" s="221">
        <v>5</v>
      </c>
      <c r="H11" s="221">
        <v>12</v>
      </c>
      <c r="I11" s="221">
        <v>19</v>
      </c>
      <c r="J11" s="221">
        <v>26</v>
      </c>
      <c r="K11" s="221">
        <v>3</v>
      </c>
      <c r="L11" s="221">
        <v>10</v>
      </c>
      <c r="M11" s="221">
        <v>17</v>
      </c>
      <c r="N11" s="221">
        <v>24</v>
      </c>
      <c r="O11" s="221">
        <v>31</v>
      </c>
      <c r="P11" s="221">
        <v>7</v>
      </c>
      <c r="Q11" s="221">
        <v>14</v>
      </c>
      <c r="R11" s="221">
        <v>21</v>
      </c>
      <c r="S11" s="221">
        <v>28</v>
      </c>
      <c r="T11" s="221">
        <v>5</v>
      </c>
      <c r="U11" s="221">
        <v>12</v>
      </c>
      <c r="V11" s="221">
        <v>19</v>
      </c>
      <c r="W11" s="221">
        <v>26</v>
      </c>
      <c r="X11" s="221">
        <v>2</v>
      </c>
      <c r="Y11" s="221">
        <v>9</v>
      </c>
      <c r="Z11" s="221">
        <v>16</v>
      </c>
      <c r="AA11" s="221">
        <v>23</v>
      </c>
      <c r="AB11" s="221">
        <v>30</v>
      </c>
      <c r="AC11" s="221">
        <v>6</v>
      </c>
      <c r="AD11" s="221">
        <v>13</v>
      </c>
      <c r="AE11" s="221">
        <v>20</v>
      </c>
      <c r="AF11" s="221">
        <v>27</v>
      </c>
      <c r="AG11" s="221">
        <v>6</v>
      </c>
      <c r="AH11" s="221">
        <v>13</v>
      </c>
      <c r="AI11" s="221">
        <v>20</v>
      </c>
      <c r="AJ11" s="221">
        <v>27</v>
      </c>
      <c r="AK11" s="221">
        <v>3</v>
      </c>
      <c r="AL11" s="221">
        <v>10</v>
      </c>
      <c r="AM11" s="221">
        <v>17</v>
      </c>
      <c r="AN11" s="221">
        <v>24</v>
      </c>
      <c r="AO11" s="221">
        <v>1</v>
      </c>
      <c r="AP11" s="221">
        <v>8</v>
      </c>
      <c r="AQ11" s="221">
        <v>15</v>
      </c>
      <c r="AR11" s="221">
        <v>22</v>
      </c>
      <c r="AS11" s="221">
        <v>29</v>
      </c>
      <c r="AT11" s="221">
        <v>5</v>
      </c>
      <c r="AU11" s="221">
        <v>12</v>
      </c>
      <c r="AV11" s="221">
        <v>19</v>
      </c>
      <c r="AW11" s="221">
        <v>26</v>
      </c>
      <c r="AX11" s="221">
        <v>3</v>
      </c>
      <c r="AY11" s="221">
        <v>10</v>
      </c>
      <c r="AZ11" s="221">
        <v>17</v>
      </c>
      <c r="BA11" s="221">
        <v>24</v>
      </c>
      <c r="BB11" s="221">
        <v>31</v>
      </c>
      <c r="BC11" s="221">
        <v>2</v>
      </c>
      <c r="BD11" s="221">
        <v>9</v>
      </c>
      <c r="BE11" s="221">
        <v>16</v>
      </c>
      <c r="BF11" s="229">
        <v>23</v>
      </c>
      <c r="BG11" s="1157"/>
      <c r="BH11" s="1157"/>
      <c r="BI11" s="1157"/>
      <c r="BJ11" s="1157"/>
      <c r="BK11" s="1157"/>
      <c r="BL11" s="1157"/>
      <c r="BM11" s="1157"/>
      <c r="BN11" s="1158"/>
    </row>
    <row r="12" spans="1:66" ht="33" thickBot="1">
      <c r="A12" s="244"/>
      <c r="B12" s="230">
        <v>7</v>
      </c>
      <c r="C12" s="231">
        <v>14</v>
      </c>
      <c r="D12" s="231">
        <v>21</v>
      </c>
      <c r="E12" s="231">
        <v>28</v>
      </c>
      <c r="F12" s="231">
        <v>4</v>
      </c>
      <c r="G12" s="231">
        <v>11</v>
      </c>
      <c r="H12" s="231">
        <v>18</v>
      </c>
      <c r="I12" s="231">
        <v>25</v>
      </c>
      <c r="J12" s="231">
        <v>2</v>
      </c>
      <c r="K12" s="231">
        <v>9</v>
      </c>
      <c r="L12" s="231">
        <v>16</v>
      </c>
      <c r="M12" s="231">
        <v>23</v>
      </c>
      <c r="N12" s="231">
        <v>30</v>
      </c>
      <c r="O12" s="231">
        <v>6</v>
      </c>
      <c r="P12" s="231">
        <v>13</v>
      </c>
      <c r="Q12" s="231">
        <v>20</v>
      </c>
      <c r="R12" s="231">
        <v>27</v>
      </c>
      <c r="S12" s="231">
        <v>4</v>
      </c>
      <c r="T12" s="231">
        <v>11</v>
      </c>
      <c r="U12" s="231">
        <v>18</v>
      </c>
      <c r="V12" s="231">
        <v>25</v>
      </c>
      <c r="W12" s="231">
        <v>1</v>
      </c>
      <c r="X12" s="231">
        <v>8</v>
      </c>
      <c r="Y12" s="231">
        <v>15</v>
      </c>
      <c r="Z12" s="231">
        <v>22</v>
      </c>
      <c r="AA12" s="231">
        <v>29</v>
      </c>
      <c r="AB12" s="231">
        <v>5</v>
      </c>
      <c r="AC12" s="231">
        <v>12</v>
      </c>
      <c r="AD12" s="231">
        <v>19</v>
      </c>
      <c r="AE12" s="231">
        <v>26</v>
      </c>
      <c r="AF12" s="231">
        <v>5</v>
      </c>
      <c r="AG12" s="231">
        <v>12</v>
      </c>
      <c r="AH12" s="231">
        <v>19</v>
      </c>
      <c r="AI12" s="231">
        <v>26</v>
      </c>
      <c r="AJ12" s="231">
        <v>2</v>
      </c>
      <c r="AK12" s="231">
        <v>9</v>
      </c>
      <c r="AL12" s="231">
        <v>16</v>
      </c>
      <c r="AM12" s="231">
        <v>23</v>
      </c>
      <c r="AN12" s="231">
        <v>30</v>
      </c>
      <c r="AO12" s="231">
        <v>7</v>
      </c>
      <c r="AP12" s="231">
        <v>14</v>
      </c>
      <c r="AQ12" s="231">
        <v>21</v>
      </c>
      <c r="AR12" s="231">
        <v>28</v>
      </c>
      <c r="AS12" s="231">
        <v>4</v>
      </c>
      <c r="AT12" s="231">
        <v>11</v>
      </c>
      <c r="AU12" s="231">
        <v>18</v>
      </c>
      <c r="AV12" s="231">
        <v>25</v>
      </c>
      <c r="AW12" s="231">
        <v>2</v>
      </c>
      <c r="AX12" s="231">
        <v>9</v>
      </c>
      <c r="AY12" s="231">
        <v>16</v>
      </c>
      <c r="AZ12" s="231">
        <v>23</v>
      </c>
      <c r="BA12" s="231">
        <v>30</v>
      </c>
      <c r="BB12" s="231">
        <v>1</v>
      </c>
      <c r="BC12" s="231">
        <v>8</v>
      </c>
      <c r="BD12" s="231">
        <v>15</v>
      </c>
      <c r="BE12" s="231">
        <v>22</v>
      </c>
      <c r="BF12" s="232">
        <v>29</v>
      </c>
      <c r="BG12" s="1157"/>
      <c r="BH12" s="1157"/>
      <c r="BI12" s="1157"/>
      <c r="BJ12" s="1157"/>
      <c r="BK12" s="1157"/>
      <c r="BL12" s="1157"/>
      <c r="BM12" s="1157"/>
      <c r="BN12" s="1158"/>
    </row>
    <row r="13" spans="1:66" ht="33" thickBot="1">
      <c r="A13" s="248" t="s">
        <v>21</v>
      </c>
      <c r="B13" s="233">
        <v>1</v>
      </c>
      <c r="C13" s="222">
        <v>2</v>
      </c>
      <c r="D13" s="222">
        <v>3</v>
      </c>
      <c r="E13" s="222">
        <v>4</v>
      </c>
      <c r="F13" s="222">
        <v>5</v>
      </c>
      <c r="G13" s="222">
        <v>6</v>
      </c>
      <c r="H13" s="222">
        <v>7</v>
      </c>
      <c r="I13" s="222">
        <v>8</v>
      </c>
      <c r="J13" s="222">
        <v>9</v>
      </c>
      <c r="K13" s="222">
        <v>10</v>
      </c>
      <c r="L13" s="222">
        <v>11</v>
      </c>
      <c r="M13" s="222">
        <v>12</v>
      </c>
      <c r="N13" s="222">
        <v>13</v>
      </c>
      <c r="O13" s="222">
        <v>14</v>
      </c>
      <c r="P13" s="222">
        <v>15</v>
      </c>
      <c r="Q13" s="222">
        <v>16</v>
      </c>
      <c r="R13" s="222">
        <v>17</v>
      </c>
      <c r="S13" s="222">
        <v>18</v>
      </c>
      <c r="T13" s="222">
        <v>19</v>
      </c>
      <c r="U13" s="222">
        <v>20</v>
      </c>
      <c r="V13" s="222">
        <v>21</v>
      </c>
      <c r="W13" s="222">
        <v>22</v>
      </c>
      <c r="X13" s="222">
        <v>23</v>
      </c>
      <c r="Y13" s="222">
        <v>24</v>
      </c>
      <c r="Z13" s="222">
        <v>25</v>
      </c>
      <c r="AA13" s="222">
        <v>26</v>
      </c>
      <c r="AB13" s="222">
        <v>27</v>
      </c>
      <c r="AC13" s="222">
        <v>28</v>
      </c>
      <c r="AD13" s="222">
        <v>29</v>
      </c>
      <c r="AE13" s="222">
        <v>30</v>
      </c>
      <c r="AF13" s="222">
        <v>31</v>
      </c>
      <c r="AG13" s="222">
        <v>32</v>
      </c>
      <c r="AH13" s="222">
        <v>33</v>
      </c>
      <c r="AI13" s="222">
        <v>34</v>
      </c>
      <c r="AJ13" s="222">
        <v>35</v>
      </c>
      <c r="AK13" s="222">
        <v>36</v>
      </c>
      <c r="AL13" s="222">
        <v>37</v>
      </c>
      <c r="AM13" s="222">
        <v>38</v>
      </c>
      <c r="AN13" s="222">
        <v>39</v>
      </c>
      <c r="AO13" s="222">
        <v>40</v>
      </c>
      <c r="AP13" s="222">
        <v>41</v>
      </c>
      <c r="AQ13" s="222">
        <v>42</v>
      </c>
      <c r="AR13" s="222">
        <v>43</v>
      </c>
      <c r="AS13" s="222">
        <v>44</v>
      </c>
      <c r="AT13" s="222">
        <v>45</v>
      </c>
      <c r="AU13" s="222">
        <v>46</v>
      </c>
      <c r="AV13" s="222">
        <v>47</v>
      </c>
      <c r="AW13" s="222">
        <v>48</v>
      </c>
      <c r="AX13" s="222">
        <v>49</v>
      </c>
      <c r="AY13" s="222">
        <v>50</v>
      </c>
      <c r="AZ13" s="222">
        <v>51</v>
      </c>
      <c r="BA13" s="222">
        <v>52</v>
      </c>
      <c r="BB13" s="222">
        <v>53</v>
      </c>
      <c r="BC13" s="222">
        <v>54</v>
      </c>
      <c r="BD13" s="222">
        <v>55</v>
      </c>
      <c r="BE13" s="222">
        <v>56</v>
      </c>
      <c r="BF13" s="234">
        <v>57</v>
      </c>
      <c r="BG13" s="1157"/>
      <c r="BH13" s="1157"/>
      <c r="BI13" s="1157"/>
      <c r="BJ13" s="1157"/>
      <c r="BK13" s="1157"/>
      <c r="BL13" s="1157"/>
      <c r="BM13" s="1157"/>
      <c r="BN13" s="1158"/>
    </row>
    <row r="14" spans="1:66" ht="33.6" thickBot="1">
      <c r="A14" s="249"/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0"/>
      <c r="AN14" s="250" t="s">
        <v>22</v>
      </c>
      <c r="AO14" s="250"/>
      <c r="AP14" s="250"/>
      <c r="AQ14" s="250"/>
      <c r="AR14" s="250"/>
      <c r="AS14" s="250"/>
      <c r="AT14" s="250"/>
      <c r="AU14" s="250"/>
      <c r="AV14" s="250"/>
      <c r="AW14" s="250"/>
      <c r="AX14" s="250"/>
      <c r="AY14" s="250"/>
      <c r="AZ14" s="250"/>
      <c r="BA14" s="250"/>
      <c r="BB14" s="250"/>
      <c r="BC14" s="250"/>
      <c r="BD14" s="250"/>
      <c r="BE14" s="250"/>
      <c r="BF14" s="250"/>
      <c r="BG14" s="250"/>
      <c r="BH14" s="250"/>
      <c r="BI14" s="250"/>
      <c r="BJ14" s="250"/>
      <c r="BK14" s="250"/>
      <c r="BL14" s="250"/>
      <c r="BM14" s="250"/>
      <c r="BN14" s="251"/>
    </row>
    <row r="15" spans="1:66" ht="33.6" thickBot="1">
      <c r="A15" s="252"/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2" t="s">
        <v>23</v>
      </c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3"/>
      <c r="AZ15" s="253"/>
      <c r="BA15" s="253"/>
      <c r="BB15" s="253"/>
      <c r="BC15" s="253"/>
      <c r="BD15" s="253"/>
      <c r="BE15" s="253"/>
      <c r="BF15" s="253"/>
      <c r="BG15" s="253"/>
      <c r="BH15" s="253"/>
      <c r="BI15" s="253"/>
      <c r="BJ15" s="253"/>
      <c r="BK15" s="253"/>
      <c r="BL15" s="253"/>
      <c r="BM15" s="253"/>
      <c r="BN15" s="254"/>
    </row>
    <row r="16" spans="1:66" ht="33.6" thickBot="1">
      <c r="A16" s="255"/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7" t="s">
        <v>83</v>
      </c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8"/>
    </row>
    <row r="17" spans="1:66" ht="33" thickBot="1">
      <c r="A17" s="259" t="s">
        <v>25</v>
      </c>
      <c r="B17" s="235"/>
      <c r="C17" s="226"/>
      <c r="D17" s="226"/>
      <c r="E17" s="226"/>
      <c r="F17" s="226"/>
      <c r="G17" s="226"/>
      <c r="H17" s="235">
        <v>1</v>
      </c>
      <c r="I17" s="226">
        <v>2</v>
      </c>
      <c r="J17" s="226">
        <v>3</v>
      </c>
      <c r="K17" s="226">
        <v>4</v>
      </c>
      <c r="L17" s="226">
        <v>5</v>
      </c>
      <c r="M17" s="226">
        <v>6</v>
      </c>
      <c r="N17" s="226">
        <v>7</v>
      </c>
      <c r="O17" s="226">
        <v>8</v>
      </c>
      <c r="P17" s="226">
        <v>9</v>
      </c>
      <c r="Q17" s="226">
        <v>10</v>
      </c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>
        <v>1</v>
      </c>
      <c r="AE17" s="226">
        <v>2</v>
      </c>
      <c r="AF17" s="226">
        <v>3</v>
      </c>
      <c r="AG17" s="226">
        <v>4</v>
      </c>
      <c r="AH17" s="226">
        <v>5</v>
      </c>
      <c r="AI17" s="226">
        <v>6</v>
      </c>
      <c r="AJ17" s="226">
        <v>7</v>
      </c>
      <c r="AK17" s="226">
        <v>8</v>
      </c>
      <c r="AL17" s="226">
        <v>9</v>
      </c>
      <c r="AM17" s="226">
        <v>10</v>
      </c>
      <c r="AN17" s="226">
        <v>11</v>
      </c>
      <c r="AO17" s="226">
        <v>12</v>
      </c>
      <c r="AP17" s="226">
        <v>13</v>
      </c>
      <c r="AQ17" s="226">
        <v>14</v>
      </c>
      <c r="AR17" s="226">
        <v>15</v>
      </c>
      <c r="AS17" s="226">
        <v>16</v>
      </c>
      <c r="AT17" s="226">
        <v>17</v>
      </c>
      <c r="AU17" s="226"/>
      <c r="AV17" s="226"/>
      <c r="AW17" s="226"/>
      <c r="AX17" s="226"/>
      <c r="AY17" s="226"/>
      <c r="AZ17" s="226"/>
      <c r="BA17" s="226"/>
      <c r="BB17" s="226"/>
      <c r="BC17" s="226"/>
      <c r="BD17" s="226"/>
      <c r="BE17" s="226"/>
      <c r="BF17" s="226"/>
      <c r="BG17" s="260"/>
      <c r="BH17" s="261"/>
      <c r="BI17" s="261"/>
      <c r="BJ17" s="261"/>
      <c r="BK17" s="261"/>
      <c r="BL17" s="261"/>
      <c r="BM17" s="261"/>
      <c r="BN17" s="262"/>
    </row>
    <row r="18" spans="1:66" ht="34.200000000000003" thickTop="1" thickBot="1">
      <c r="A18" s="263" t="s">
        <v>26</v>
      </c>
      <c r="B18" s="264"/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4"/>
      <c r="AM18" s="264"/>
      <c r="AN18" s="257"/>
      <c r="AO18" s="264"/>
      <c r="AP18" s="264"/>
      <c r="AQ18" s="264"/>
      <c r="AR18" s="264"/>
      <c r="AS18" s="264"/>
      <c r="AT18" s="264"/>
      <c r="AU18" s="264"/>
      <c r="AV18" s="264"/>
      <c r="AW18" s="264"/>
      <c r="AX18" s="264"/>
      <c r="AY18" s="264"/>
      <c r="AZ18" s="264"/>
      <c r="BA18" s="264"/>
      <c r="BB18" s="264"/>
      <c r="BC18" s="264"/>
      <c r="BD18" s="264"/>
      <c r="BE18" s="264"/>
      <c r="BF18" s="264"/>
      <c r="BG18" s="264"/>
      <c r="BH18" s="264"/>
      <c r="BI18" s="264"/>
      <c r="BJ18" s="264"/>
      <c r="BK18" s="264"/>
      <c r="BL18" s="264"/>
      <c r="BM18" s="264"/>
      <c r="BN18" s="265"/>
    </row>
    <row r="19" spans="1:66" s="365" customFormat="1" ht="32.4">
      <c r="A19" s="333" t="s">
        <v>113</v>
      </c>
      <c r="B19" s="338" t="s">
        <v>28</v>
      </c>
      <c r="C19" s="338" t="s">
        <v>28</v>
      </c>
      <c r="D19" s="338" t="s">
        <v>28</v>
      </c>
      <c r="E19" s="338" t="s">
        <v>28</v>
      </c>
      <c r="F19" s="338" t="s">
        <v>28</v>
      </c>
      <c r="G19" s="338" t="s">
        <v>28</v>
      </c>
      <c r="H19" s="338"/>
      <c r="I19" s="338"/>
      <c r="J19" s="338"/>
      <c r="K19" s="339"/>
      <c r="L19" s="339"/>
      <c r="M19" s="339"/>
      <c r="N19" s="339"/>
      <c r="O19" s="339"/>
      <c r="P19" s="339"/>
      <c r="Q19" s="339"/>
      <c r="R19" s="338" t="s">
        <v>29</v>
      </c>
      <c r="S19" s="338" t="s">
        <v>29</v>
      </c>
      <c r="T19" s="339" t="s">
        <v>30</v>
      </c>
      <c r="U19" s="339" t="s">
        <v>30</v>
      </c>
      <c r="V19" s="339" t="s">
        <v>30</v>
      </c>
      <c r="W19" s="339" t="s">
        <v>30</v>
      </c>
      <c r="X19" s="339" t="s">
        <v>30</v>
      </c>
      <c r="Y19" s="339" t="s">
        <v>30</v>
      </c>
      <c r="Z19" s="339" t="s">
        <v>66</v>
      </c>
      <c r="AA19" s="339" t="s">
        <v>66</v>
      </c>
      <c r="AB19" s="339" t="s">
        <v>66</v>
      </c>
      <c r="AC19" s="339" t="s">
        <v>66</v>
      </c>
      <c r="AD19" s="338"/>
      <c r="AE19" s="338"/>
      <c r="AF19" s="338"/>
      <c r="AG19" s="339"/>
      <c r="AH19" s="339"/>
      <c r="AI19" s="339"/>
      <c r="AJ19" s="339"/>
      <c r="AK19" s="339"/>
      <c r="AL19" s="339"/>
      <c r="AM19" s="339"/>
      <c r="AN19" s="339"/>
      <c r="AO19" s="339"/>
      <c r="AP19" s="339"/>
      <c r="AQ19" s="339"/>
      <c r="AR19" s="339"/>
      <c r="AS19" s="339" t="s">
        <v>51</v>
      </c>
      <c r="AT19" s="338" t="s">
        <v>51</v>
      </c>
      <c r="AU19" s="338" t="s">
        <v>29</v>
      </c>
      <c r="AV19" s="338" t="s">
        <v>29</v>
      </c>
      <c r="AW19" s="338" t="s">
        <v>30</v>
      </c>
      <c r="AX19" s="338" t="s">
        <v>30</v>
      </c>
      <c r="AY19" s="338" t="s">
        <v>30</v>
      </c>
      <c r="AZ19" s="338" t="s">
        <v>30</v>
      </c>
      <c r="BA19" s="338" t="s">
        <v>30</v>
      </c>
      <c r="BB19" s="338" t="s">
        <v>30</v>
      </c>
      <c r="BC19" s="338" t="s">
        <v>30</v>
      </c>
      <c r="BD19" s="338" t="s">
        <v>30</v>
      </c>
      <c r="BE19" s="338" t="s">
        <v>30</v>
      </c>
      <c r="BF19" s="338" t="s">
        <v>30</v>
      </c>
      <c r="BG19" s="339">
        <v>29</v>
      </c>
      <c r="BH19" s="339">
        <v>4</v>
      </c>
      <c r="BI19" s="339"/>
      <c r="BJ19" s="339">
        <v>2</v>
      </c>
      <c r="BK19" s="339"/>
      <c r="BL19" s="339"/>
      <c r="BM19" s="339">
        <v>16</v>
      </c>
      <c r="BN19" s="340">
        <v>51</v>
      </c>
    </row>
    <row r="20" spans="1:66" s="365" customFormat="1" ht="33" thickBot="1">
      <c r="A20" s="334" t="s">
        <v>114</v>
      </c>
      <c r="B20" s="341" t="s">
        <v>28</v>
      </c>
      <c r="C20" s="341" t="s">
        <v>28</v>
      </c>
      <c r="D20" s="341" t="s">
        <v>28</v>
      </c>
      <c r="E20" s="341" t="s">
        <v>28</v>
      </c>
      <c r="F20" s="341" t="s">
        <v>28</v>
      </c>
      <c r="G20" s="341" t="s">
        <v>28</v>
      </c>
      <c r="H20" s="341"/>
      <c r="I20" s="341"/>
      <c r="J20" s="341"/>
      <c r="K20" s="342"/>
      <c r="L20" s="342"/>
      <c r="M20" s="342"/>
      <c r="N20" s="342"/>
      <c r="O20" s="342"/>
      <c r="P20" s="342"/>
      <c r="Q20" s="342"/>
      <c r="R20" s="341" t="s">
        <v>29</v>
      </c>
      <c r="S20" s="341" t="s">
        <v>29</v>
      </c>
      <c r="T20" s="342" t="s">
        <v>30</v>
      </c>
      <c r="U20" s="342" t="s">
        <v>30</v>
      </c>
      <c r="V20" s="342" t="s">
        <v>30</v>
      </c>
      <c r="W20" s="342" t="s">
        <v>30</v>
      </c>
      <c r="X20" s="342" t="s">
        <v>30</v>
      </c>
      <c r="Y20" s="342" t="s">
        <v>30</v>
      </c>
      <c r="Z20" s="342" t="s">
        <v>66</v>
      </c>
      <c r="AA20" s="342" t="s">
        <v>66</v>
      </c>
      <c r="AB20" s="342" t="s">
        <v>66</v>
      </c>
      <c r="AC20" s="342" t="s">
        <v>66</v>
      </c>
      <c r="AD20" s="341"/>
      <c r="AE20" s="341"/>
      <c r="AF20" s="341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 t="s">
        <v>51</v>
      </c>
      <c r="AS20" s="342" t="s">
        <v>51</v>
      </c>
      <c r="AT20" s="341" t="s">
        <v>51</v>
      </c>
      <c r="AU20" s="341" t="s">
        <v>29</v>
      </c>
      <c r="AV20" s="341" t="s">
        <v>29</v>
      </c>
      <c r="AW20" s="341" t="s">
        <v>30</v>
      </c>
      <c r="AX20" s="341" t="s">
        <v>30</v>
      </c>
      <c r="AY20" s="341" t="s">
        <v>30</v>
      </c>
      <c r="AZ20" s="341" t="s">
        <v>30</v>
      </c>
      <c r="BA20" s="341" t="s">
        <v>30</v>
      </c>
      <c r="BB20" s="341" t="s">
        <v>30</v>
      </c>
      <c r="BC20" s="341" t="s">
        <v>30</v>
      </c>
      <c r="BD20" s="341" t="s">
        <v>30</v>
      </c>
      <c r="BE20" s="341" t="s">
        <v>30</v>
      </c>
      <c r="BF20" s="341" t="s">
        <v>30</v>
      </c>
      <c r="BG20" s="342">
        <v>28</v>
      </c>
      <c r="BH20" s="342">
        <v>4</v>
      </c>
      <c r="BI20" s="342"/>
      <c r="BJ20" s="342">
        <v>3</v>
      </c>
      <c r="BK20" s="342"/>
      <c r="BL20" s="342"/>
      <c r="BM20" s="342">
        <v>16</v>
      </c>
      <c r="BN20" s="343">
        <v>51</v>
      </c>
    </row>
    <row r="21" spans="1:66" s="365" customFormat="1" ht="65.400000000000006" thickBot="1">
      <c r="A21" s="333" t="s">
        <v>115</v>
      </c>
      <c r="B21" s="338" t="s">
        <v>28</v>
      </c>
      <c r="C21" s="338" t="s">
        <v>28</v>
      </c>
      <c r="D21" s="338" t="s">
        <v>28</v>
      </c>
      <c r="E21" s="338" t="s">
        <v>28</v>
      </c>
      <c r="F21" s="338" t="s">
        <v>28</v>
      </c>
      <c r="G21" s="338" t="s">
        <v>28</v>
      </c>
      <c r="H21" s="338"/>
      <c r="I21" s="338"/>
      <c r="J21" s="338"/>
      <c r="K21" s="339"/>
      <c r="L21" s="339"/>
      <c r="M21" s="339"/>
      <c r="N21" s="339"/>
      <c r="O21" s="339"/>
      <c r="P21" s="339"/>
      <c r="Q21" s="339"/>
      <c r="R21" s="338" t="s">
        <v>29</v>
      </c>
      <c r="S21" s="338" t="s">
        <v>29</v>
      </c>
      <c r="T21" s="339" t="s">
        <v>30</v>
      </c>
      <c r="U21" s="339" t="s">
        <v>30</v>
      </c>
      <c r="V21" s="339" t="s">
        <v>30</v>
      </c>
      <c r="W21" s="339" t="s">
        <v>30</v>
      </c>
      <c r="X21" s="339" t="s">
        <v>30</v>
      </c>
      <c r="Y21" s="339" t="s">
        <v>30</v>
      </c>
      <c r="Z21" s="339" t="s">
        <v>66</v>
      </c>
      <c r="AA21" s="339" t="s">
        <v>66</v>
      </c>
      <c r="AB21" s="339" t="s">
        <v>66</v>
      </c>
      <c r="AC21" s="339" t="s">
        <v>66</v>
      </c>
      <c r="AD21" s="338"/>
      <c r="AE21" s="338"/>
      <c r="AF21" s="338"/>
      <c r="AG21" s="339"/>
      <c r="AH21" s="339"/>
      <c r="AI21" s="339"/>
      <c r="AJ21" s="339"/>
      <c r="AK21" s="339"/>
      <c r="AL21" s="339"/>
      <c r="AM21" s="339"/>
      <c r="AN21" s="339"/>
      <c r="AO21" s="339"/>
      <c r="AP21" s="339"/>
      <c r="AQ21" s="339"/>
      <c r="AR21" s="339"/>
      <c r="AS21" s="339"/>
      <c r="AT21" s="338"/>
      <c r="AU21" s="338" t="s">
        <v>29</v>
      </c>
      <c r="AV21" s="338" t="s">
        <v>29</v>
      </c>
      <c r="AW21" s="338" t="s">
        <v>30</v>
      </c>
      <c r="AX21" s="338" t="s">
        <v>30</v>
      </c>
      <c r="AY21" s="338" t="s">
        <v>30</v>
      </c>
      <c r="AZ21" s="338" t="s">
        <v>30</v>
      </c>
      <c r="BA21" s="338" t="s">
        <v>30</v>
      </c>
      <c r="BB21" s="338" t="s">
        <v>30</v>
      </c>
      <c r="BC21" s="338" t="s">
        <v>30</v>
      </c>
      <c r="BD21" s="338" t="s">
        <v>30</v>
      </c>
      <c r="BE21" s="338" t="s">
        <v>30</v>
      </c>
      <c r="BF21" s="338" t="s">
        <v>30</v>
      </c>
      <c r="BG21" s="339">
        <v>31</v>
      </c>
      <c r="BH21" s="339">
        <v>4</v>
      </c>
      <c r="BI21" s="339"/>
      <c r="BJ21" s="339"/>
      <c r="BK21" s="339"/>
      <c r="BL21" s="339"/>
      <c r="BM21" s="339">
        <v>16</v>
      </c>
      <c r="BN21" s="340">
        <v>51</v>
      </c>
    </row>
    <row r="22" spans="1:66" s="365" customFormat="1" ht="65.400000000000006" thickBot="1">
      <c r="A22" s="333" t="s">
        <v>116</v>
      </c>
      <c r="B22" s="341" t="s">
        <v>28</v>
      </c>
      <c r="C22" s="341" t="s">
        <v>28</v>
      </c>
      <c r="D22" s="341" t="s">
        <v>28</v>
      </c>
      <c r="E22" s="341" t="s">
        <v>28</v>
      </c>
      <c r="F22" s="341" t="s">
        <v>28</v>
      </c>
      <c r="G22" s="341" t="s">
        <v>28</v>
      </c>
      <c r="H22" s="341"/>
      <c r="I22" s="341"/>
      <c r="J22" s="341"/>
      <c r="K22" s="342"/>
      <c r="L22" s="342"/>
      <c r="M22" s="342"/>
      <c r="N22" s="342"/>
      <c r="O22" s="342"/>
      <c r="P22" s="342"/>
      <c r="Q22" s="342"/>
      <c r="R22" s="341" t="s">
        <v>29</v>
      </c>
      <c r="S22" s="341" t="s">
        <v>29</v>
      </c>
      <c r="T22" s="342" t="s">
        <v>30</v>
      </c>
      <c r="U22" s="342" t="s">
        <v>30</v>
      </c>
      <c r="V22" s="342" t="s">
        <v>30</v>
      </c>
      <c r="W22" s="342" t="s">
        <v>30</v>
      </c>
      <c r="X22" s="342" t="s">
        <v>30</v>
      </c>
      <c r="Y22" s="342" t="s">
        <v>30</v>
      </c>
      <c r="Z22" s="342" t="s">
        <v>66</v>
      </c>
      <c r="AA22" s="342" t="s">
        <v>66</v>
      </c>
      <c r="AB22" s="342" t="s">
        <v>66</v>
      </c>
      <c r="AC22" s="342" t="s">
        <v>66</v>
      </c>
      <c r="AD22" s="341"/>
      <c r="AE22" s="341"/>
      <c r="AF22" s="341"/>
      <c r="AG22" s="342"/>
      <c r="AH22" s="342"/>
      <c r="AI22" s="342"/>
      <c r="AJ22" s="342"/>
      <c r="AK22" s="342"/>
      <c r="AL22" s="342"/>
      <c r="AM22" s="342"/>
      <c r="AN22" s="342"/>
      <c r="AO22" s="342"/>
      <c r="AP22" s="342"/>
      <c r="AQ22" s="342"/>
      <c r="AR22" s="342"/>
      <c r="AS22" s="342"/>
      <c r="AT22" s="341"/>
      <c r="AU22" s="341" t="s">
        <v>29</v>
      </c>
      <c r="AV22" s="341" t="s">
        <v>29</v>
      </c>
      <c r="AW22" s="341" t="s">
        <v>30</v>
      </c>
      <c r="AX22" s="341" t="s">
        <v>30</v>
      </c>
      <c r="AY22" s="341" t="s">
        <v>30</v>
      </c>
      <c r="AZ22" s="341" t="s">
        <v>30</v>
      </c>
      <c r="BA22" s="341" t="s">
        <v>30</v>
      </c>
      <c r="BB22" s="341" t="s">
        <v>30</v>
      </c>
      <c r="BC22" s="341" t="s">
        <v>30</v>
      </c>
      <c r="BD22" s="341" t="s">
        <v>30</v>
      </c>
      <c r="BE22" s="341" t="s">
        <v>30</v>
      </c>
      <c r="BF22" s="341" t="s">
        <v>30</v>
      </c>
      <c r="BG22" s="342">
        <v>31</v>
      </c>
      <c r="BH22" s="342">
        <v>4</v>
      </c>
      <c r="BI22" s="342"/>
      <c r="BJ22" s="342"/>
      <c r="BK22" s="342"/>
      <c r="BL22" s="342"/>
      <c r="BM22" s="342">
        <v>16</v>
      </c>
      <c r="BN22" s="343">
        <v>51</v>
      </c>
    </row>
    <row r="23" spans="1:66" ht="33.6" thickBot="1">
      <c r="A23" s="255"/>
      <c r="B23" s="256"/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7" t="s">
        <v>89</v>
      </c>
      <c r="AO23" s="256"/>
      <c r="AP23" s="256"/>
      <c r="AQ23" s="256"/>
      <c r="AR23" s="256"/>
      <c r="AS23" s="256"/>
      <c r="AT23" s="256"/>
      <c r="AU23" s="256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8"/>
    </row>
    <row r="24" spans="1:66" ht="33" thickBot="1">
      <c r="A24" s="259" t="s">
        <v>25</v>
      </c>
      <c r="B24" s="235"/>
      <c r="C24" s="226"/>
      <c r="D24" s="226">
        <v>1</v>
      </c>
      <c r="E24" s="226">
        <v>2</v>
      </c>
      <c r="F24" s="226">
        <v>3</v>
      </c>
      <c r="G24" s="226">
        <v>4</v>
      </c>
      <c r="H24" s="226">
        <v>5</v>
      </c>
      <c r="I24" s="226">
        <v>6</v>
      </c>
      <c r="J24" s="226">
        <v>7</v>
      </c>
      <c r="K24" s="226">
        <v>8</v>
      </c>
      <c r="L24" s="226">
        <v>9</v>
      </c>
      <c r="M24" s="226">
        <v>10</v>
      </c>
      <c r="N24" s="226">
        <v>11</v>
      </c>
      <c r="O24" s="226">
        <v>12</v>
      </c>
      <c r="P24" s="226">
        <v>13</v>
      </c>
      <c r="Q24" s="226">
        <v>14</v>
      </c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>
        <v>1</v>
      </c>
      <c r="AE24" s="226">
        <v>2</v>
      </c>
      <c r="AF24" s="226">
        <v>3</v>
      </c>
      <c r="AG24" s="226">
        <v>4</v>
      </c>
      <c r="AH24" s="226">
        <v>5</v>
      </c>
      <c r="AI24" s="226">
        <v>6</v>
      </c>
      <c r="AJ24" s="226">
        <v>7</v>
      </c>
      <c r="AK24" s="226">
        <v>8</v>
      </c>
      <c r="AL24" s="226">
        <v>9</v>
      </c>
      <c r="AM24" s="226">
        <v>10</v>
      </c>
      <c r="AN24" s="226">
        <v>11</v>
      </c>
      <c r="AO24" s="226">
        <v>12</v>
      </c>
      <c r="AP24" s="226">
        <v>13</v>
      </c>
      <c r="AQ24" s="226">
        <v>14</v>
      </c>
      <c r="AR24" s="226">
        <v>15</v>
      </c>
      <c r="AS24" s="226">
        <v>16</v>
      </c>
      <c r="AT24" s="226">
        <v>17</v>
      </c>
      <c r="AU24" s="226"/>
      <c r="AV24" s="226"/>
      <c r="AW24" s="226"/>
      <c r="AX24" s="226"/>
      <c r="AY24" s="226"/>
      <c r="AZ24" s="226"/>
      <c r="BA24" s="226"/>
      <c r="BB24" s="226"/>
      <c r="BC24" s="226"/>
      <c r="BD24" s="226"/>
      <c r="BE24" s="226"/>
      <c r="BF24" s="226"/>
      <c r="BG24" s="260"/>
      <c r="BH24" s="261"/>
      <c r="BI24" s="261"/>
      <c r="BJ24" s="261"/>
      <c r="BK24" s="261"/>
      <c r="BL24" s="261"/>
      <c r="BM24" s="261"/>
      <c r="BN24" s="262"/>
    </row>
    <row r="25" spans="1:66" ht="34.200000000000003" thickTop="1" thickBot="1">
      <c r="A25" s="263" t="s">
        <v>26</v>
      </c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  <c r="W25" s="264"/>
      <c r="X25" s="264"/>
      <c r="Y25" s="264"/>
      <c r="Z25" s="264"/>
      <c r="AA25" s="264"/>
      <c r="AB25" s="264"/>
      <c r="AC25" s="264"/>
      <c r="AD25" s="264"/>
      <c r="AE25" s="264"/>
      <c r="AF25" s="264"/>
      <c r="AG25" s="264"/>
      <c r="AH25" s="264"/>
      <c r="AI25" s="264"/>
      <c r="AJ25" s="264"/>
      <c r="AK25" s="264"/>
      <c r="AL25" s="264"/>
      <c r="AM25" s="264"/>
      <c r="AN25" s="257"/>
      <c r="AO25" s="264"/>
      <c r="AP25" s="264"/>
      <c r="AQ25" s="264"/>
      <c r="AR25" s="264"/>
      <c r="AS25" s="264"/>
      <c r="AT25" s="264"/>
      <c r="AU25" s="264"/>
      <c r="AV25" s="264"/>
      <c r="AW25" s="264"/>
      <c r="AX25" s="264"/>
      <c r="AY25" s="264"/>
      <c r="AZ25" s="264"/>
      <c r="BA25" s="264"/>
      <c r="BB25" s="264"/>
      <c r="BC25" s="264"/>
      <c r="BD25" s="264"/>
      <c r="BE25" s="264"/>
      <c r="BF25" s="264"/>
      <c r="BG25" s="264"/>
      <c r="BH25" s="264"/>
      <c r="BI25" s="264"/>
      <c r="BJ25" s="264"/>
      <c r="BK25" s="264"/>
      <c r="BL25" s="264"/>
      <c r="BM25" s="264"/>
      <c r="BN25" s="265"/>
    </row>
    <row r="26" spans="1:66" s="365" customFormat="1" ht="32.4">
      <c r="A26" s="607" t="s">
        <v>113</v>
      </c>
      <c r="B26" s="338" t="s">
        <v>28</v>
      </c>
      <c r="C26" s="338" t="s">
        <v>28</v>
      </c>
      <c r="D26" s="608"/>
      <c r="E26" s="608"/>
      <c r="F26" s="609"/>
      <c r="G26" s="609"/>
      <c r="H26" s="609"/>
      <c r="I26" s="609"/>
      <c r="J26" s="609"/>
      <c r="K26" s="610"/>
      <c r="L26" s="610"/>
      <c r="M26" s="610"/>
      <c r="N26" s="610"/>
      <c r="O26" s="610"/>
      <c r="P26" s="610"/>
      <c r="Q26" s="610"/>
      <c r="R26" s="609" t="s">
        <v>29</v>
      </c>
      <c r="S26" s="609" t="s">
        <v>29</v>
      </c>
      <c r="T26" s="610" t="s">
        <v>30</v>
      </c>
      <c r="U26" s="610" t="s">
        <v>30</v>
      </c>
      <c r="V26" s="610" t="s">
        <v>30</v>
      </c>
      <c r="W26" s="610" t="s">
        <v>30</v>
      </c>
      <c r="X26" s="610" t="s">
        <v>30</v>
      </c>
      <c r="Y26" s="610" t="s">
        <v>30</v>
      </c>
      <c r="Z26" s="339" t="s">
        <v>66</v>
      </c>
      <c r="AA26" s="339" t="s">
        <v>66</v>
      </c>
      <c r="AB26" s="339" t="s">
        <v>66</v>
      </c>
      <c r="AC26" s="339" t="s">
        <v>66</v>
      </c>
      <c r="AD26" s="609"/>
      <c r="AE26" s="609"/>
      <c r="AF26" s="609"/>
      <c r="AG26" s="610"/>
      <c r="AH26" s="610"/>
      <c r="AI26" s="610"/>
      <c r="AJ26" s="610"/>
      <c r="AK26" s="610"/>
      <c r="AL26" s="610"/>
      <c r="AM26" s="610"/>
      <c r="AN26" s="610"/>
      <c r="AO26" s="610"/>
      <c r="AP26" s="610"/>
      <c r="AQ26" s="610" t="s">
        <v>51</v>
      </c>
      <c r="AR26" s="610" t="s">
        <v>51</v>
      </c>
      <c r="AS26" s="610" t="s">
        <v>51</v>
      </c>
      <c r="AT26" s="609" t="s">
        <v>51</v>
      </c>
      <c r="AU26" s="609" t="s">
        <v>29</v>
      </c>
      <c r="AV26" s="609" t="s">
        <v>29</v>
      </c>
      <c r="AW26" s="609" t="s">
        <v>30</v>
      </c>
      <c r="AX26" s="609" t="s">
        <v>30</v>
      </c>
      <c r="AY26" s="609" t="s">
        <v>30</v>
      </c>
      <c r="AZ26" s="609" t="s">
        <v>30</v>
      </c>
      <c r="BA26" s="609" t="s">
        <v>30</v>
      </c>
      <c r="BB26" s="609" t="s">
        <v>30</v>
      </c>
      <c r="BC26" s="609" t="s">
        <v>30</v>
      </c>
      <c r="BD26" s="609" t="s">
        <v>30</v>
      </c>
      <c r="BE26" s="609" t="s">
        <v>30</v>
      </c>
      <c r="BF26" s="609" t="s">
        <v>30</v>
      </c>
      <c r="BG26" s="610">
        <v>27</v>
      </c>
      <c r="BH26" s="610">
        <v>4</v>
      </c>
      <c r="BI26" s="610"/>
      <c r="BJ26" s="610">
        <v>4</v>
      </c>
      <c r="BK26" s="610"/>
      <c r="BL26" s="610"/>
      <c r="BM26" s="610">
        <v>16</v>
      </c>
      <c r="BN26" s="611">
        <v>51</v>
      </c>
    </row>
    <row r="27" spans="1:66" s="365" customFormat="1" ht="32.4">
      <c r="A27" s="582" t="s">
        <v>114</v>
      </c>
      <c r="B27" s="341" t="s">
        <v>28</v>
      </c>
      <c r="C27" s="341" t="s">
        <v>28</v>
      </c>
      <c r="D27" s="591"/>
      <c r="E27" s="591"/>
      <c r="F27" s="589"/>
      <c r="G27" s="589"/>
      <c r="H27" s="589"/>
      <c r="I27" s="589"/>
      <c r="J27" s="589"/>
      <c r="K27" s="588"/>
      <c r="L27" s="588"/>
      <c r="M27" s="588"/>
      <c r="N27" s="588"/>
      <c r="O27" s="588"/>
      <c r="P27" s="588"/>
      <c r="Q27" s="588"/>
      <c r="R27" s="589" t="s">
        <v>29</v>
      </c>
      <c r="S27" s="589" t="s">
        <v>29</v>
      </c>
      <c r="T27" s="588" t="s">
        <v>30</v>
      </c>
      <c r="U27" s="588" t="s">
        <v>30</v>
      </c>
      <c r="V27" s="588" t="s">
        <v>30</v>
      </c>
      <c r="W27" s="588" t="s">
        <v>30</v>
      </c>
      <c r="X27" s="588" t="s">
        <v>30</v>
      </c>
      <c r="Y27" s="588" t="s">
        <v>30</v>
      </c>
      <c r="Z27" s="342" t="s">
        <v>66</v>
      </c>
      <c r="AA27" s="342" t="s">
        <v>66</v>
      </c>
      <c r="AB27" s="342" t="s">
        <v>66</v>
      </c>
      <c r="AC27" s="342" t="s">
        <v>66</v>
      </c>
      <c r="AD27" s="589"/>
      <c r="AE27" s="589"/>
      <c r="AF27" s="589"/>
      <c r="AG27" s="588"/>
      <c r="AH27" s="588"/>
      <c r="AI27" s="588"/>
      <c r="AJ27" s="588"/>
      <c r="AK27" s="588" t="s">
        <v>29</v>
      </c>
      <c r="AL27" s="588" t="s">
        <v>29</v>
      </c>
      <c r="AM27" s="588" t="s">
        <v>54</v>
      </c>
      <c r="AN27" s="588" t="s">
        <v>54</v>
      </c>
      <c r="AO27" s="588" t="s">
        <v>54</v>
      </c>
      <c r="AP27" s="588" t="s">
        <v>54</v>
      </c>
      <c r="AQ27" s="588" t="s">
        <v>54</v>
      </c>
      <c r="AR27" s="589" t="s">
        <v>55</v>
      </c>
      <c r="AS27" s="589" t="s">
        <v>55</v>
      </c>
      <c r="AT27" s="589" t="s">
        <v>55</v>
      </c>
      <c r="AU27" s="589" t="s">
        <v>55</v>
      </c>
      <c r="AV27" s="589" t="s">
        <v>56</v>
      </c>
      <c r="AW27" s="592"/>
      <c r="AX27" s="592"/>
      <c r="AY27" s="592"/>
      <c r="AZ27" s="592"/>
      <c r="BA27" s="589"/>
      <c r="BB27" s="589"/>
      <c r="BC27" s="589"/>
      <c r="BD27" s="589"/>
      <c r="BE27" s="589"/>
      <c r="BF27" s="589"/>
      <c r="BG27" s="588">
        <v>21</v>
      </c>
      <c r="BH27" s="588">
        <v>4</v>
      </c>
      <c r="BI27" s="588"/>
      <c r="BJ27" s="588">
        <v>5</v>
      </c>
      <c r="BK27" s="588">
        <v>4</v>
      </c>
      <c r="BL27" s="588">
        <v>1</v>
      </c>
      <c r="BM27" s="588">
        <v>6</v>
      </c>
      <c r="BN27" s="590">
        <v>41</v>
      </c>
    </row>
    <row r="28" spans="1:66" s="365" customFormat="1" ht="64.8">
      <c r="A28" s="605" t="s">
        <v>115</v>
      </c>
      <c r="B28" s="341" t="s">
        <v>28</v>
      </c>
      <c r="C28" s="341" t="s">
        <v>28</v>
      </c>
      <c r="D28" s="589"/>
      <c r="E28" s="589"/>
      <c r="F28" s="589"/>
      <c r="G28" s="589"/>
      <c r="H28" s="589"/>
      <c r="I28" s="589"/>
      <c r="J28" s="589"/>
      <c r="K28" s="588"/>
      <c r="L28" s="588"/>
      <c r="M28" s="588"/>
      <c r="N28" s="588"/>
      <c r="O28" s="588"/>
      <c r="P28" s="588"/>
      <c r="Q28" s="588"/>
      <c r="R28" s="589" t="s">
        <v>29</v>
      </c>
      <c r="S28" s="589" t="s">
        <v>29</v>
      </c>
      <c r="T28" s="588" t="s">
        <v>30</v>
      </c>
      <c r="U28" s="588" t="s">
        <v>30</v>
      </c>
      <c r="V28" s="588" t="s">
        <v>30</v>
      </c>
      <c r="W28" s="588" t="s">
        <v>30</v>
      </c>
      <c r="X28" s="588" t="s">
        <v>30</v>
      </c>
      <c r="Y28" s="588" t="s">
        <v>30</v>
      </c>
      <c r="Z28" s="342" t="s">
        <v>66</v>
      </c>
      <c r="AA28" s="342" t="s">
        <v>66</v>
      </c>
      <c r="AB28" s="342" t="s">
        <v>66</v>
      </c>
      <c r="AC28" s="342" t="s">
        <v>66</v>
      </c>
      <c r="AD28" s="589"/>
      <c r="AE28" s="589"/>
      <c r="AF28" s="589"/>
      <c r="AG28" s="588"/>
      <c r="AH28" s="588"/>
      <c r="AI28" s="588"/>
      <c r="AJ28" s="588"/>
      <c r="AK28" s="606"/>
      <c r="AL28" s="606"/>
      <c r="AM28" s="588"/>
      <c r="AN28" s="588"/>
      <c r="AO28" s="588"/>
      <c r="AP28" s="588"/>
      <c r="AQ28" s="588" t="s">
        <v>51</v>
      </c>
      <c r="AR28" s="588" t="s">
        <v>51</v>
      </c>
      <c r="AS28" s="588" t="s">
        <v>51</v>
      </c>
      <c r="AT28" s="589" t="s">
        <v>51</v>
      </c>
      <c r="AU28" s="589" t="s">
        <v>29</v>
      </c>
      <c r="AV28" s="589" t="s">
        <v>29</v>
      </c>
      <c r="AW28" s="589" t="s">
        <v>30</v>
      </c>
      <c r="AX28" s="589" t="s">
        <v>30</v>
      </c>
      <c r="AY28" s="589" t="s">
        <v>30</v>
      </c>
      <c r="AZ28" s="589" t="s">
        <v>30</v>
      </c>
      <c r="BA28" s="589" t="s">
        <v>30</v>
      </c>
      <c r="BB28" s="589" t="s">
        <v>30</v>
      </c>
      <c r="BC28" s="589" t="s">
        <v>30</v>
      </c>
      <c r="BD28" s="589" t="s">
        <v>30</v>
      </c>
      <c r="BE28" s="589" t="s">
        <v>30</v>
      </c>
      <c r="BF28" s="589" t="s">
        <v>30</v>
      </c>
      <c r="BG28" s="588">
        <v>27</v>
      </c>
      <c r="BH28" s="588">
        <v>4</v>
      </c>
      <c r="BI28" s="588"/>
      <c r="BJ28" s="588">
        <v>4</v>
      </c>
      <c r="BK28" s="588"/>
      <c r="BL28" s="588"/>
      <c r="BM28" s="588">
        <v>16</v>
      </c>
      <c r="BN28" s="590">
        <v>51</v>
      </c>
    </row>
    <row r="29" spans="1:66" s="365" customFormat="1" ht="65.400000000000006" thickBot="1">
      <c r="A29" s="582" t="s">
        <v>116</v>
      </c>
      <c r="B29" s="341" t="s">
        <v>28</v>
      </c>
      <c r="C29" s="341" t="s">
        <v>28</v>
      </c>
      <c r="D29" s="583"/>
      <c r="E29" s="583"/>
      <c r="F29" s="583"/>
      <c r="G29" s="583"/>
      <c r="H29" s="583"/>
      <c r="I29" s="583"/>
      <c r="J29" s="583"/>
      <c r="K29" s="584"/>
      <c r="L29" s="584"/>
      <c r="M29" s="584"/>
      <c r="N29" s="584"/>
      <c r="O29" s="584"/>
      <c r="P29" s="584"/>
      <c r="Q29" s="584"/>
      <c r="R29" s="583" t="s">
        <v>29</v>
      </c>
      <c r="S29" s="583" t="s">
        <v>29</v>
      </c>
      <c r="T29" s="584" t="s">
        <v>30</v>
      </c>
      <c r="U29" s="584" t="s">
        <v>30</v>
      </c>
      <c r="V29" s="584" t="s">
        <v>30</v>
      </c>
      <c r="W29" s="584" t="s">
        <v>30</v>
      </c>
      <c r="X29" s="584" t="s">
        <v>30</v>
      </c>
      <c r="Y29" s="584" t="s">
        <v>30</v>
      </c>
      <c r="Z29" s="342" t="s">
        <v>66</v>
      </c>
      <c r="AA29" s="342" t="s">
        <v>66</v>
      </c>
      <c r="AB29" s="342" t="s">
        <v>66</v>
      </c>
      <c r="AC29" s="342" t="s">
        <v>66</v>
      </c>
      <c r="AD29" s="583"/>
      <c r="AE29" s="583"/>
      <c r="AF29" s="583"/>
      <c r="AG29" s="584"/>
      <c r="AH29" s="584"/>
      <c r="AI29" s="584"/>
      <c r="AJ29" s="585"/>
      <c r="AK29" s="586"/>
      <c r="AL29" s="586"/>
      <c r="AM29" s="587"/>
      <c r="AN29" s="584"/>
      <c r="AO29" s="588" t="s">
        <v>29</v>
      </c>
      <c r="AP29" s="588" t="s">
        <v>29</v>
      </c>
      <c r="AQ29" s="589" t="s">
        <v>55</v>
      </c>
      <c r="AR29" s="589" t="s">
        <v>55</v>
      </c>
      <c r="AS29" s="589" t="s">
        <v>55</v>
      </c>
      <c r="AT29" s="589" t="s">
        <v>55</v>
      </c>
      <c r="AU29" s="589" t="s">
        <v>55</v>
      </c>
      <c r="AV29" s="583" t="s">
        <v>56</v>
      </c>
      <c r="AW29" s="583"/>
      <c r="AX29" s="583"/>
      <c r="AY29" s="583"/>
      <c r="AZ29" s="583"/>
      <c r="BA29" s="583"/>
      <c r="BB29" s="583"/>
      <c r="BC29" s="583"/>
      <c r="BD29" s="583"/>
      <c r="BE29" s="583"/>
      <c r="BF29" s="583"/>
      <c r="BG29" s="584">
        <v>25</v>
      </c>
      <c r="BH29" s="584">
        <v>4</v>
      </c>
      <c r="BI29" s="584"/>
      <c r="BJ29" s="584"/>
      <c r="BK29" s="588">
        <v>5</v>
      </c>
      <c r="BL29" s="584">
        <v>1</v>
      </c>
      <c r="BM29" s="588">
        <v>6</v>
      </c>
      <c r="BN29" s="590">
        <v>41</v>
      </c>
    </row>
    <row r="30" spans="1:66" ht="33.6" thickBot="1">
      <c r="A30" s="255"/>
      <c r="B30" s="256"/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7" t="s">
        <v>92</v>
      </c>
      <c r="AO30" s="256"/>
      <c r="AP30" s="256"/>
      <c r="AQ30" s="256"/>
      <c r="AR30" s="256"/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8"/>
    </row>
    <row r="31" spans="1:66" ht="33" thickBot="1">
      <c r="A31" s="259" t="s">
        <v>25</v>
      </c>
      <c r="B31" s="235"/>
      <c r="C31" s="226"/>
      <c r="D31" s="226">
        <v>1</v>
      </c>
      <c r="E31" s="226">
        <v>2</v>
      </c>
      <c r="F31" s="226">
        <v>3</v>
      </c>
      <c r="G31" s="226">
        <v>4</v>
      </c>
      <c r="H31" s="226">
        <v>5</v>
      </c>
      <c r="I31" s="226">
        <v>6</v>
      </c>
      <c r="J31" s="226">
        <v>7</v>
      </c>
      <c r="K31" s="226">
        <v>8</v>
      </c>
      <c r="L31" s="226">
        <v>9</v>
      </c>
      <c r="M31" s="226">
        <v>10</v>
      </c>
      <c r="N31" s="226">
        <v>11</v>
      </c>
      <c r="O31" s="226">
        <v>12</v>
      </c>
      <c r="P31" s="226">
        <v>13</v>
      </c>
      <c r="Q31" s="226">
        <v>14</v>
      </c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>
        <v>1</v>
      </c>
      <c r="AE31" s="226">
        <v>2</v>
      </c>
      <c r="AF31" s="226">
        <v>3</v>
      </c>
      <c r="AG31" s="226">
        <v>4</v>
      </c>
      <c r="AH31" s="226">
        <v>5</v>
      </c>
      <c r="AI31" s="226">
        <v>6</v>
      </c>
      <c r="AJ31" s="226">
        <v>7</v>
      </c>
      <c r="AK31" s="226">
        <v>8</v>
      </c>
      <c r="AL31" s="226">
        <v>9</v>
      </c>
      <c r="AM31" s="226">
        <v>10</v>
      </c>
      <c r="AN31" s="226">
        <v>11</v>
      </c>
      <c r="AO31" s="226">
        <v>12</v>
      </c>
      <c r="AP31" s="226">
        <v>13</v>
      </c>
      <c r="AQ31" s="226">
        <v>14</v>
      </c>
      <c r="AR31" s="226">
        <v>15</v>
      </c>
      <c r="AS31" s="226">
        <v>16</v>
      </c>
      <c r="AT31" s="226">
        <v>17</v>
      </c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60"/>
      <c r="BH31" s="261"/>
      <c r="BI31" s="261"/>
      <c r="BJ31" s="261"/>
      <c r="BK31" s="261"/>
      <c r="BL31" s="261"/>
      <c r="BM31" s="261"/>
      <c r="BN31" s="262"/>
    </row>
    <row r="32" spans="1:66" ht="34.200000000000003" thickTop="1" thickBot="1">
      <c r="A32" s="263" t="s">
        <v>26</v>
      </c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57"/>
      <c r="AO32" s="264"/>
      <c r="AP32" s="264"/>
      <c r="AQ32" s="264"/>
      <c r="AR32" s="264"/>
      <c r="AS32" s="264"/>
      <c r="AT32" s="264"/>
      <c r="AU32" s="264"/>
      <c r="AV32" s="264"/>
      <c r="AW32" s="264"/>
      <c r="AX32" s="264"/>
      <c r="AY32" s="264"/>
      <c r="AZ32" s="264"/>
      <c r="BA32" s="264"/>
      <c r="BB32" s="264"/>
      <c r="BC32" s="264"/>
      <c r="BD32" s="264"/>
      <c r="BE32" s="264"/>
      <c r="BF32" s="264"/>
      <c r="BG32" s="264"/>
      <c r="BH32" s="264"/>
      <c r="BI32" s="264"/>
      <c r="BJ32" s="264"/>
      <c r="BK32" s="264"/>
      <c r="BL32" s="264"/>
      <c r="BM32" s="264"/>
      <c r="BN32" s="265"/>
    </row>
    <row r="33" spans="1:66" s="365" customFormat="1" ht="32.4">
      <c r="A33" s="607" t="s">
        <v>113</v>
      </c>
      <c r="B33" s="338" t="s">
        <v>28</v>
      </c>
      <c r="C33" s="338" t="s">
        <v>28</v>
      </c>
      <c r="D33" s="609"/>
      <c r="E33" s="609"/>
      <c r="F33" s="609"/>
      <c r="G33" s="609"/>
      <c r="H33" s="609"/>
      <c r="I33" s="609"/>
      <c r="J33" s="609"/>
      <c r="K33" s="610"/>
      <c r="L33" s="610"/>
      <c r="M33" s="610"/>
      <c r="N33" s="610"/>
      <c r="O33" s="610"/>
      <c r="P33" s="610"/>
      <c r="Q33" s="610"/>
      <c r="R33" s="609" t="s">
        <v>29</v>
      </c>
      <c r="S33" s="609" t="s">
        <v>29</v>
      </c>
      <c r="T33" s="610" t="s">
        <v>30</v>
      </c>
      <c r="U33" s="610" t="s">
        <v>30</v>
      </c>
      <c r="V33" s="610" t="s">
        <v>30</v>
      </c>
      <c r="W33" s="610" t="s">
        <v>30</v>
      </c>
      <c r="X33" s="610" t="s">
        <v>30</v>
      </c>
      <c r="Y33" s="610" t="s">
        <v>30</v>
      </c>
      <c r="Z33" s="339" t="s">
        <v>66</v>
      </c>
      <c r="AA33" s="339" t="s">
        <v>66</v>
      </c>
      <c r="AB33" s="339" t="s">
        <v>66</v>
      </c>
      <c r="AC33" s="339" t="s">
        <v>66</v>
      </c>
      <c r="AD33" s="609" t="s">
        <v>54</v>
      </c>
      <c r="AE33" s="609" t="s">
        <v>54</v>
      </c>
      <c r="AF33" s="609" t="s">
        <v>54</v>
      </c>
      <c r="AG33" s="610"/>
      <c r="AH33" s="610"/>
      <c r="AI33" s="610"/>
      <c r="AJ33" s="610"/>
      <c r="AK33" s="610"/>
      <c r="AL33" s="610"/>
      <c r="AM33" s="610"/>
      <c r="AN33" s="610"/>
      <c r="AO33" s="610"/>
      <c r="AP33" s="610"/>
      <c r="AQ33" s="610"/>
      <c r="AR33" s="610" t="s">
        <v>51</v>
      </c>
      <c r="AS33" s="610" t="s">
        <v>51</v>
      </c>
      <c r="AT33" s="609" t="s">
        <v>51</v>
      </c>
      <c r="AU33" s="609" t="s">
        <v>29</v>
      </c>
      <c r="AV33" s="609" t="s">
        <v>29</v>
      </c>
      <c r="AW33" s="609" t="s">
        <v>30</v>
      </c>
      <c r="AX33" s="609" t="s">
        <v>30</v>
      </c>
      <c r="AY33" s="609" t="s">
        <v>30</v>
      </c>
      <c r="AZ33" s="609" t="s">
        <v>30</v>
      </c>
      <c r="BA33" s="609" t="s">
        <v>30</v>
      </c>
      <c r="BB33" s="609" t="s">
        <v>30</v>
      </c>
      <c r="BC33" s="609" t="s">
        <v>30</v>
      </c>
      <c r="BD33" s="609" t="s">
        <v>30</v>
      </c>
      <c r="BE33" s="609" t="s">
        <v>30</v>
      </c>
      <c r="BF33" s="609" t="s">
        <v>30</v>
      </c>
      <c r="BG33" s="610">
        <v>25</v>
      </c>
      <c r="BH33" s="610">
        <v>4</v>
      </c>
      <c r="BI33" s="610"/>
      <c r="BJ33" s="610">
        <v>6</v>
      </c>
      <c r="BK33" s="610"/>
      <c r="BL33" s="610"/>
      <c r="BM33" s="610">
        <v>16</v>
      </c>
      <c r="BN33" s="611">
        <v>51</v>
      </c>
    </row>
    <row r="34" spans="1:66" s="365" customFormat="1" ht="65.400000000000006" thickBot="1">
      <c r="A34" s="605" t="s">
        <v>115</v>
      </c>
      <c r="B34" s="341" t="s">
        <v>28</v>
      </c>
      <c r="C34" s="341" t="s">
        <v>28</v>
      </c>
      <c r="D34" s="589"/>
      <c r="E34" s="589"/>
      <c r="F34" s="589"/>
      <c r="G34" s="589"/>
      <c r="H34" s="589"/>
      <c r="I34" s="589"/>
      <c r="J34" s="589"/>
      <c r="K34" s="588"/>
      <c r="L34" s="588"/>
      <c r="M34" s="588"/>
      <c r="N34" s="588"/>
      <c r="O34" s="588"/>
      <c r="P34" s="588"/>
      <c r="Q34" s="588"/>
      <c r="R34" s="589" t="s">
        <v>29</v>
      </c>
      <c r="S34" s="589" t="s">
        <v>29</v>
      </c>
      <c r="T34" s="588" t="s">
        <v>30</v>
      </c>
      <c r="U34" s="588" t="s">
        <v>30</v>
      </c>
      <c r="V34" s="588" t="s">
        <v>30</v>
      </c>
      <c r="W34" s="588" t="s">
        <v>30</v>
      </c>
      <c r="X34" s="588" t="s">
        <v>30</v>
      </c>
      <c r="Y34" s="588" t="s">
        <v>30</v>
      </c>
      <c r="Z34" s="342" t="s">
        <v>66</v>
      </c>
      <c r="AA34" s="342" t="s">
        <v>66</v>
      </c>
      <c r="AB34" s="342" t="s">
        <v>66</v>
      </c>
      <c r="AC34" s="342" t="s">
        <v>66</v>
      </c>
      <c r="AD34" s="592"/>
      <c r="AE34" s="592"/>
      <c r="AF34" s="589"/>
      <c r="AG34" s="588"/>
      <c r="AH34" s="588"/>
      <c r="AI34" s="588"/>
      <c r="AJ34" s="588"/>
      <c r="AK34" s="588"/>
      <c r="AL34" s="588"/>
      <c r="AM34" s="588"/>
      <c r="AN34" s="588"/>
      <c r="AO34" s="588" t="s">
        <v>54</v>
      </c>
      <c r="AP34" s="588" t="s">
        <v>54</v>
      </c>
      <c r="AQ34" s="588" t="s">
        <v>54</v>
      </c>
      <c r="AR34" s="588" t="s">
        <v>54</v>
      </c>
      <c r="AS34" s="588" t="s">
        <v>54</v>
      </c>
      <c r="AT34" s="589" t="s">
        <v>54</v>
      </c>
      <c r="AU34" s="589" t="s">
        <v>29</v>
      </c>
      <c r="AV34" s="589" t="s">
        <v>29</v>
      </c>
      <c r="AW34" s="589" t="s">
        <v>30</v>
      </c>
      <c r="AX34" s="589" t="s">
        <v>30</v>
      </c>
      <c r="AY34" s="589" t="s">
        <v>30</v>
      </c>
      <c r="AZ34" s="589" t="s">
        <v>30</v>
      </c>
      <c r="BA34" s="589" t="s">
        <v>30</v>
      </c>
      <c r="BB34" s="589" t="s">
        <v>30</v>
      </c>
      <c r="BC34" s="589" t="s">
        <v>30</v>
      </c>
      <c r="BD34" s="589" t="s">
        <v>30</v>
      </c>
      <c r="BE34" s="589" t="s">
        <v>30</v>
      </c>
      <c r="BF34" s="589" t="s">
        <v>30</v>
      </c>
      <c r="BG34" s="588">
        <v>25</v>
      </c>
      <c r="BH34" s="588">
        <v>4</v>
      </c>
      <c r="BI34" s="588"/>
      <c r="BJ34" s="588">
        <v>6</v>
      </c>
      <c r="BK34" s="588"/>
      <c r="BL34" s="588"/>
      <c r="BM34" s="588">
        <v>16</v>
      </c>
      <c r="BN34" s="590">
        <v>51</v>
      </c>
    </row>
    <row r="35" spans="1:66" ht="33.6" thickBot="1">
      <c r="A35" s="255"/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7" t="s">
        <v>94</v>
      </c>
      <c r="AO35" s="256"/>
      <c r="AP35" s="256"/>
      <c r="AQ35" s="256"/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F35" s="256"/>
      <c r="BG35" s="243"/>
      <c r="BH35" s="243"/>
      <c r="BI35" s="243"/>
      <c r="BJ35" s="243"/>
      <c r="BK35" s="243"/>
      <c r="BL35" s="243"/>
      <c r="BM35" s="243"/>
      <c r="BN35" s="267"/>
    </row>
    <row r="36" spans="1:66" ht="33" thickBot="1">
      <c r="A36" s="259" t="s">
        <v>25</v>
      </c>
      <c r="B36" s="235"/>
      <c r="C36" s="226"/>
      <c r="D36" s="226">
        <v>1</v>
      </c>
      <c r="E36" s="226">
        <v>2</v>
      </c>
      <c r="F36" s="226">
        <v>3</v>
      </c>
      <c r="G36" s="226">
        <v>4</v>
      </c>
      <c r="H36" s="226">
        <v>5</v>
      </c>
      <c r="I36" s="226">
        <v>6</v>
      </c>
      <c r="J36" s="226">
        <v>7</v>
      </c>
      <c r="K36" s="226">
        <v>8</v>
      </c>
      <c r="L36" s="226">
        <v>9</v>
      </c>
      <c r="M36" s="226">
        <v>10</v>
      </c>
      <c r="N36" s="226">
        <v>11</v>
      </c>
      <c r="O36" s="226">
        <v>12</v>
      </c>
      <c r="P36" s="226">
        <v>13</v>
      </c>
      <c r="Q36" s="226">
        <v>14</v>
      </c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>
        <v>1</v>
      </c>
      <c r="AE36" s="226">
        <v>2</v>
      </c>
      <c r="AF36" s="226">
        <v>3</v>
      </c>
      <c r="AG36" s="226">
        <v>4</v>
      </c>
      <c r="AH36" s="226">
        <v>5</v>
      </c>
      <c r="AI36" s="226">
        <v>6</v>
      </c>
      <c r="AJ36" s="226">
        <v>7</v>
      </c>
      <c r="AK36" s="226">
        <v>8</v>
      </c>
      <c r="AL36" s="226">
        <v>9</v>
      </c>
      <c r="AM36" s="226">
        <v>10</v>
      </c>
      <c r="AN36" s="226">
        <v>11</v>
      </c>
      <c r="AO36" s="226">
        <v>12</v>
      </c>
      <c r="AP36" s="226">
        <v>13</v>
      </c>
      <c r="AQ36" s="226">
        <v>14</v>
      </c>
      <c r="AR36" s="226">
        <v>15</v>
      </c>
      <c r="AS36" s="226">
        <v>16</v>
      </c>
      <c r="AT36" s="226">
        <v>17</v>
      </c>
      <c r="AU36" s="226"/>
      <c r="AV36" s="226"/>
      <c r="AW36" s="226"/>
      <c r="AX36" s="226"/>
      <c r="AY36" s="226"/>
      <c r="AZ36" s="226"/>
      <c r="BA36" s="226"/>
      <c r="BB36" s="226"/>
      <c r="BC36" s="226"/>
      <c r="BD36" s="226"/>
      <c r="BE36" s="226"/>
      <c r="BF36" s="226"/>
      <c r="BG36" s="260"/>
      <c r="BH36" s="261"/>
      <c r="BI36" s="261"/>
      <c r="BJ36" s="261"/>
      <c r="BK36" s="261"/>
      <c r="BL36" s="261"/>
      <c r="BM36" s="261"/>
      <c r="BN36" s="262"/>
    </row>
    <row r="37" spans="1:66" ht="34.200000000000003" thickTop="1" thickBot="1">
      <c r="A37" s="263" t="s">
        <v>26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57"/>
      <c r="AO37" s="264"/>
      <c r="AP37" s="264"/>
      <c r="AQ37" s="264"/>
      <c r="AR37" s="264"/>
      <c r="AS37" s="264"/>
      <c r="AT37" s="264"/>
      <c r="AU37" s="264"/>
      <c r="AV37" s="264"/>
      <c r="AW37" s="264"/>
      <c r="AX37" s="264"/>
      <c r="AY37" s="264"/>
      <c r="AZ37" s="264"/>
      <c r="BA37" s="264"/>
      <c r="BB37" s="264"/>
      <c r="BC37" s="264"/>
      <c r="BD37" s="264"/>
      <c r="BE37" s="264"/>
      <c r="BF37" s="264"/>
      <c r="BG37" s="264"/>
      <c r="BH37" s="264"/>
      <c r="BI37" s="264"/>
      <c r="BJ37" s="264"/>
      <c r="BK37" s="264"/>
      <c r="BL37" s="264"/>
      <c r="BM37" s="264"/>
      <c r="BN37" s="265"/>
    </row>
    <row r="38" spans="1:66" s="365" customFormat="1" ht="32.4">
      <c r="A38" s="607" t="s">
        <v>113</v>
      </c>
      <c r="B38" s="338" t="s">
        <v>28</v>
      </c>
      <c r="C38" s="338" t="s">
        <v>28</v>
      </c>
      <c r="D38" s="609"/>
      <c r="E38" s="609"/>
      <c r="F38" s="609"/>
      <c r="G38" s="609"/>
      <c r="H38" s="609"/>
      <c r="I38" s="609"/>
      <c r="J38" s="609"/>
      <c r="K38" s="610"/>
      <c r="L38" s="610"/>
      <c r="M38" s="610"/>
      <c r="N38" s="610"/>
      <c r="O38" s="610"/>
      <c r="P38" s="609"/>
      <c r="Q38" s="609"/>
      <c r="R38" s="609" t="s">
        <v>29</v>
      </c>
      <c r="S38" s="609" t="s">
        <v>29</v>
      </c>
      <c r="T38" s="610" t="s">
        <v>30</v>
      </c>
      <c r="U38" s="610" t="s">
        <v>30</v>
      </c>
      <c r="V38" s="610" t="s">
        <v>30</v>
      </c>
      <c r="W38" s="610" t="s">
        <v>30</v>
      </c>
      <c r="X38" s="610" t="s">
        <v>30</v>
      </c>
      <c r="Y38" s="610" t="s">
        <v>30</v>
      </c>
      <c r="Z38" s="610" t="s">
        <v>30</v>
      </c>
      <c r="AA38" s="610" t="s">
        <v>30</v>
      </c>
      <c r="AB38" s="610" t="s">
        <v>30</v>
      </c>
      <c r="AC38" s="610" t="s">
        <v>30</v>
      </c>
      <c r="AD38" s="610"/>
      <c r="AE38" s="610"/>
      <c r="AF38" s="610"/>
      <c r="AG38" s="610"/>
      <c r="AH38" s="610"/>
      <c r="AI38" s="610"/>
      <c r="AJ38" s="610"/>
      <c r="AK38" s="610"/>
      <c r="AL38" s="610"/>
      <c r="AM38" s="610"/>
      <c r="AN38" s="610" t="s">
        <v>29</v>
      </c>
      <c r="AO38" s="615" t="s">
        <v>29</v>
      </c>
      <c r="AP38" s="615" t="s">
        <v>55</v>
      </c>
      <c r="AQ38" s="615" t="s">
        <v>55</v>
      </c>
      <c r="AR38" s="615" t="s">
        <v>55</v>
      </c>
      <c r="AS38" s="615" t="s">
        <v>55</v>
      </c>
      <c r="AT38" s="615" t="s">
        <v>55</v>
      </c>
      <c r="AU38" s="615" t="s">
        <v>55</v>
      </c>
      <c r="AV38" s="615" t="s">
        <v>56</v>
      </c>
      <c r="AW38" s="629"/>
      <c r="AX38" s="615"/>
      <c r="AY38" s="610"/>
      <c r="AZ38" s="610"/>
      <c r="BA38" s="610"/>
      <c r="BB38" s="610"/>
      <c r="BC38" s="610"/>
      <c r="BD38" s="610"/>
      <c r="BE38" s="610"/>
      <c r="BF38" s="610"/>
      <c r="BG38" s="610">
        <v>24</v>
      </c>
      <c r="BH38" s="610">
        <v>4</v>
      </c>
      <c r="BI38" s="610"/>
      <c r="BJ38" s="610"/>
      <c r="BK38" s="610">
        <v>6</v>
      </c>
      <c r="BL38" s="610">
        <v>1</v>
      </c>
      <c r="BM38" s="610">
        <v>10</v>
      </c>
      <c r="BN38" s="630">
        <v>45</v>
      </c>
    </row>
    <row r="39" spans="1:66" s="365" customFormat="1" ht="65.400000000000006" thickBot="1">
      <c r="A39" s="605" t="s">
        <v>115</v>
      </c>
      <c r="B39" s="341" t="s">
        <v>28</v>
      </c>
      <c r="C39" s="341" t="s">
        <v>28</v>
      </c>
      <c r="D39" s="589"/>
      <c r="E39" s="589"/>
      <c r="F39" s="589"/>
      <c r="G39" s="589"/>
      <c r="H39" s="589"/>
      <c r="I39" s="589"/>
      <c r="J39" s="589"/>
      <c r="K39" s="588"/>
      <c r="L39" s="588"/>
      <c r="M39" s="588"/>
      <c r="N39" s="588"/>
      <c r="O39" s="588"/>
      <c r="P39" s="589"/>
      <c r="Q39" s="589"/>
      <c r="R39" s="589" t="s">
        <v>29</v>
      </c>
      <c r="S39" s="589" t="s">
        <v>29</v>
      </c>
      <c r="T39" s="588" t="s">
        <v>30</v>
      </c>
      <c r="U39" s="588" t="s">
        <v>30</v>
      </c>
      <c r="V39" s="588" t="s">
        <v>30</v>
      </c>
      <c r="W39" s="588" t="s">
        <v>30</v>
      </c>
      <c r="X39" s="588" t="s">
        <v>30</v>
      </c>
      <c r="Y39" s="588" t="s">
        <v>30</v>
      </c>
      <c r="Z39" s="588" t="s">
        <v>30</v>
      </c>
      <c r="AA39" s="588" t="s">
        <v>30</v>
      </c>
      <c r="AB39" s="588" t="s">
        <v>30</v>
      </c>
      <c r="AC39" s="588" t="s">
        <v>30</v>
      </c>
      <c r="AD39" s="588"/>
      <c r="AE39" s="588"/>
      <c r="AF39" s="588"/>
      <c r="AG39" s="588"/>
      <c r="AH39" s="588"/>
      <c r="AI39" s="588"/>
      <c r="AJ39" s="588"/>
      <c r="AK39" s="589" t="s">
        <v>29</v>
      </c>
      <c r="AL39" s="589" t="s">
        <v>29</v>
      </c>
      <c r="AM39" s="589" t="s">
        <v>55</v>
      </c>
      <c r="AN39" s="589" t="s">
        <v>55</v>
      </c>
      <c r="AO39" s="589" t="s">
        <v>55</v>
      </c>
      <c r="AP39" s="589" t="s">
        <v>55</v>
      </c>
      <c r="AQ39" s="589" t="s">
        <v>55</v>
      </c>
      <c r="AR39" s="589" t="s">
        <v>55</v>
      </c>
      <c r="AS39" s="623" t="s">
        <v>55</v>
      </c>
      <c r="AT39" s="623" t="s">
        <v>55</v>
      </c>
      <c r="AU39" s="623" t="s">
        <v>55</v>
      </c>
      <c r="AV39" s="623" t="s">
        <v>56</v>
      </c>
      <c r="AW39" s="627"/>
      <c r="AX39" s="623"/>
      <c r="AY39" s="588"/>
      <c r="AZ39" s="588"/>
      <c r="BA39" s="588"/>
      <c r="BB39" s="588"/>
      <c r="BC39" s="588"/>
      <c r="BD39" s="588"/>
      <c r="BE39" s="588"/>
      <c r="BF39" s="588"/>
      <c r="BG39" s="588">
        <v>21</v>
      </c>
      <c r="BH39" s="588">
        <v>4</v>
      </c>
      <c r="BI39" s="588"/>
      <c r="BJ39" s="588"/>
      <c r="BK39" s="588">
        <v>9</v>
      </c>
      <c r="BL39" s="588">
        <v>1</v>
      </c>
      <c r="BM39" s="588">
        <v>10</v>
      </c>
      <c r="BN39" s="628">
        <v>45</v>
      </c>
    </row>
    <row r="40" spans="1:66" ht="33.6" thickBot="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2" t="s">
        <v>57</v>
      </c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4"/>
    </row>
    <row r="41" spans="1:66" ht="33.6" thickBot="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7" t="s">
        <v>83</v>
      </c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6"/>
      <c r="BC41" s="256"/>
      <c r="BD41" s="256"/>
      <c r="BE41" s="256"/>
      <c r="BF41" s="256"/>
      <c r="BG41" s="256"/>
      <c r="BH41" s="256"/>
      <c r="BI41" s="256"/>
      <c r="BJ41" s="256"/>
      <c r="BK41" s="256"/>
      <c r="BL41" s="256"/>
      <c r="BM41" s="256"/>
      <c r="BN41" s="258"/>
    </row>
    <row r="42" spans="1:66" ht="33" thickBot="1">
      <c r="A42" s="259" t="s">
        <v>25</v>
      </c>
      <c r="B42" s="235"/>
      <c r="C42" s="226"/>
      <c r="D42" s="226"/>
      <c r="E42" s="226"/>
      <c r="F42" s="226"/>
      <c r="G42" s="226"/>
      <c r="H42" s="226"/>
      <c r="I42" s="226"/>
      <c r="J42" s="235">
        <v>1</v>
      </c>
      <c r="K42" s="226">
        <v>2</v>
      </c>
      <c r="L42" s="226">
        <v>3</v>
      </c>
      <c r="M42" s="226">
        <v>4</v>
      </c>
      <c r="N42" s="226">
        <v>5</v>
      </c>
      <c r="O42" s="226">
        <v>6</v>
      </c>
      <c r="P42" s="226">
        <v>7</v>
      </c>
      <c r="Q42" s="226">
        <v>8</v>
      </c>
      <c r="R42" s="226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>
        <v>1</v>
      </c>
      <c r="AE42" s="226">
        <v>2</v>
      </c>
      <c r="AF42" s="226">
        <v>3</v>
      </c>
      <c r="AG42" s="226">
        <v>4</v>
      </c>
      <c r="AH42" s="226">
        <v>5</v>
      </c>
      <c r="AI42" s="226">
        <v>6</v>
      </c>
      <c r="AJ42" s="226">
        <v>7</v>
      </c>
      <c r="AK42" s="226">
        <v>8</v>
      </c>
      <c r="AL42" s="226">
        <v>9</v>
      </c>
      <c r="AM42" s="226">
        <v>10</v>
      </c>
      <c r="AN42" s="226">
        <v>11</v>
      </c>
      <c r="AO42" s="226">
        <v>12</v>
      </c>
      <c r="AP42" s="226">
        <v>13</v>
      </c>
      <c r="AQ42" s="226">
        <v>14</v>
      </c>
      <c r="AR42" s="226">
        <v>15</v>
      </c>
      <c r="AS42" s="226">
        <v>16</v>
      </c>
      <c r="AT42" s="226">
        <v>17</v>
      </c>
      <c r="AU42" s="226"/>
      <c r="AV42" s="226"/>
      <c r="AW42" s="226"/>
      <c r="AX42" s="226"/>
      <c r="AY42" s="226"/>
      <c r="AZ42" s="226"/>
      <c r="BA42" s="226"/>
      <c r="BB42" s="226"/>
      <c r="BC42" s="226"/>
      <c r="BD42" s="226"/>
      <c r="BE42" s="226"/>
      <c r="BF42" s="226"/>
      <c r="BG42" s="260"/>
      <c r="BH42" s="261"/>
      <c r="BI42" s="261"/>
      <c r="BJ42" s="261"/>
      <c r="BK42" s="261"/>
      <c r="BL42" s="261"/>
      <c r="BM42" s="261"/>
      <c r="BN42" s="262"/>
    </row>
    <row r="43" spans="1:66" ht="34.200000000000003" thickTop="1" thickBot="1">
      <c r="A43" s="263" t="s">
        <v>26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57"/>
      <c r="AO43" s="264"/>
      <c r="AP43" s="264"/>
      <c r="AQ43" s="264"/>
      <c r="AR43" s="264"/>
      <c r="AS43" s="264"/>
      <c r="AT43" s="264"/>
      <c r="AU43" s="264"/>
      <c r="AV43" s="264"/>
      <c r="AW43" s="264"/>
      <c r="AX43" s="264"/>
      <c r="AY43" s="264"/>
      <c r="AZ43" s="264"/>
      <c r="BA43" s="264"/>
      <c r="BB43" s="264"/>
      <c r="BC43" s="264"/>
      <c r="BD43" s="264"/>
      <c r="BE43" s="264"/>
      <c r="BF43" s="264"/>
      <c r="BG43" s="264"/>
      <c r="BH43" s="264"/>
      <c r="BI43" s="264"/>
      <c r="BJ43" s="264"/>
      <c r="BK43" s="264"/>
      <c r="BL43" s="264"/>
      <c r="BM43" s="264"/>
      <c r="BN43" s="265"/>
    </row>
    <row r="44" spans="1:66" s="365" customFormat="1" ht="65.400000000000006" thickBot="1">
      <c r="A44" s="605" t="s">
        <v>115</v>
      </c>
      <c r="B44" s="338" t="s">
        <v>28</v>
      </c>
      <c r="C44" s="338" t="s">
        <v>28</v>
      </c>
      <c r="D44" s="338" t="s">
        <v>28</v>
      </c>
      <c r="E44" s="338" t="s">
        <v>28</v>
      </c>
      <c r="F44" s="338" t="s">
        <v>28</v>
      </c>
      <c r="G44" s="338" t="s">
        <v>28</v>
      </c>
      <c r="H44" s="338" t="s">
        <v>28</v>
      </c>
      <c r="I44" s="338" t="s">
        <v>28</v>
      </c>
      <c r="J44" s="658"/>
      <c r="K44" s="659"/>
      <c r="L44" s="659"/>
      <c r="M44" s="659"/>
      <c r="N44" s="659"/>
      <c r="O44" s="659"/>
      <c r="P44" s="659"/>
      <c r="Q44" s="659"/>
      <c r="R44" s="658" t="s">
        <v>29</v>
      </c>
      <c r="S44" s="658" t="s">
        <v>29</v>
      </c>
      <c r="T44" s="659" t="s">
        <v>30</v>
      </c>
      <c r="U44" s="659" t="s">
        <v>30</v>
      </c>
      <c r="V44" s="659" t="s">
        <v>30</v>
      </c>
      <c r="W44" s="659" t="s">
        <v>30</v>
      </c>
      <c r="X44" s="659" t="s">
        <v>30</v>
      </c>
      <c r="Y44" s="659" t="s">
        <v>30</v>
      </c>
      <c r="Z44" s="339" t="s">
        <v>66</v>
      </c>
      <c r="AA44" s="339" t="s">
        <v>66</v>
      </c>
      <c r="AB44" s="339" t="s">
        <v>66</v>
      </c>
      <c r="AC44" s="339" t="s">
        <v>66</v>
      </c>
      <c r="AD44" s="658"/>
      <c r="AE44" s="658"/>
      <c r="AF44" s="659"/>
      <c r="AG44" s="659"/>
      <c r="AH44" s="659"/>
      <c r="AI44" s="659"/>
      <c r="AJ44" s="659"/>
      <c r="AK44" s="659"/>
      <c r="AL44" s="659"/>
      <c r="AM44" s="659"/>
      <c r="AN44" s="659"/>
      <c r="AO44" s="659"/>
      <c r="AP44" s="659"/>
      <c r="AQ44" s="659"/>
      <c r="AR44" s="659" t="s">
        <v>54</v>
      </c>
      <c r="AS44" s="659" t="s">
        <v>54</v>
      </c>
      <c r="AT44" s="658" t="s">
        <v>54</v>
      </c>
      <c r="AU44" s="658" t="s">
        <v>29</v>
      </c>
      <c r="AV44" s="658" t="s">
        <v>29</v>
      </c>
      <c r="AW44" s="658" t="s">
        <v>30</v>
      </c>
      <c r="AX44" s="658" t="s">
        <v>30</v>
      </c>
      <c r="AY44" s="658" t="s">
        <v>30</v>
      </c>
      <c r="AZ44" s="658" t="s">
        <v>30</v>
      </c>
      <c r="BA44" s="658" t="s">
        <v>30</v>
      </c>
      <c r="BB44" s="658" t="s">
        <v>30</v>
      </c>
      <c r="BC44" s="658" t="s">
        <v>30</v>
      </c>
      <c r="BD44" s="658" t="s">
        <v>30</v>
      </c>
      <c r="BE44" s="658" t="s">
        <v>30</v>
      </c>
      <c r="BF44" s="658" t="s">
        <v>30</v>
      </c>
      <c r="BG44" s="659">
        <v>22</v>
      </c>
      <c r="BH44" s="659">
        <v>4</v>
      </c>
      <c r="BI44" s="659"/>
      <c r="BJ44" s="659">
        <v>3</v>
      </c>
      <c r="BK44" s="659"/>
      <c r="BL44" s="659"/>
      <c r="BM44" s="659">
        <v>16</v>
      </c>
      <c r="BN44" s="611">
        <v>45</v>
      </c>
    </row>
    <row r="45" spans="1:66" ht="33.6" thickBot="1">
      <c r="A45" s="255"/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7" t="s">
        <v>89</v>
      </c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  <c r="AZ45" s="256"/>
      <c r="BA45" s="256"/>
      <c r="BB45" s="256"/>
      <c r="BC45" s="256"/>
      <c r="BD45" s="256"/>
      <c r="BE45" s="256"/>
      <c r="BF45" s="256"/>
      <c r="BG45" s="256"/>
      <c r="BH45" s="256"/>
      <c r="BI45" s="256"/>
      <c r="BJ45" s="256"/>
      <c r="BK45" s="256"/>
      <c r="BL45" s="256"/>
      <c r="BM45" s="256"/>
      <c r="BN45" s="258"/>
    </row>
    <row r="46" spans="1:66" ht="33" thickBot="1">
      <c r="A46" s="259" t="s">
        <v>25</v>
      </c>
      <c r="B46" s="235"/>
      <c r="C46" s="226"/>
      <c r="D46" s="235">
        <v>1</v>
      </c>
      <c r="E46" s="226">
        <v>2</v>
      </c>
      <c r="F46" s="226">
        <v>3</v>
      </c>
      <c r="G46" s="226">
        <v>4</v>
      </c>
      <c r="H46" s="226">
        <v>5</v>
      </c>
      <c r="I46" s="226">
        <v>6</v>
      </c>
      <c r="J46" s="226">
        <v>7</v>
      </c>
      <c r="K46" s="226">
        <v>8</v>
      </c>
      <c r="L46" s="226">
        <v>9</v>
      </c>
      <c r="M46" s="226">
        <v>10</v>
      </c>
      <c r="N46" s="226">
        <v>11</v>
      </c>
      <c r="O46" s="226">
        <v>12</v>
      </c>
      <c r="P46" s="226">
        <v>13</v>
      </c>
      <c r="Q46" s="226">
        <v>14</v>
      </c>
      <c r="R46" s="226">
        <v>15</v>
      </c>
      <c r="S46" s="226">
        <v>16</v>
      </c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>
        <v>1</v>
      </c>
      <c r="AE46" s="226">
        <v>2</v>
      </c>
      <c r="AF46" s="226">
        <v>3</v>
      </c>
      <c r="AG46" s="226">
        <v>4</v>
      </c>
      <c r="AH46" s="226">
        <v>5</v>
      </c>
      <c r="AI46" s="226">
        <v>6</v>
      </c>
      <c r="AJ46" s="226">
        <v>7</v>
      </c>
      <c r="AK46" s="226">
        <v>8</v>
      </c>
      <c r="AL46" s="226">
        <v>9</v>
      </c>
      <c r="AM46" s="226">
        <v>10</v>
      </c>
      <c r="AN46" s="226">
        <v>11</v>
      </c>
      <c r="AO46" s="226">
        <v>12</v>
      </c>
      <c r="AP46" s="226">
        <v>13</v>
      </c>
      <c r="AQ46" s="226">
        <v>14</v>
      </c>
      <c r="AR46" s="226">
        <v>15</v>
      </c>
      <c r="AS46" s="226">
        <v>16</v>
      </c>
      <c r="AT46" s="226">
        <v>17</v>
      </c>
      <c r="AU46" s="226"/>
      <c r="AV46" s="226"/>
      <c r="AW46" s="226"/>
      <c r="AX46" s="226"/>
      <c r="AY46" s="226"/>
      <c r="AZ46" s="226"/>
      <c r="BA46" s="226"/>
      <c r="BB46" s="226"/>
      <c r="BC46" s="226"/>
      <c r="BD46" s="226"/>
      <c r="BE46" s="226"/>
      <c r="BF46" s="226"/>
      <c r="BG46" s="260"/>
      <c r="BH46" s="261"/>
      <c r="BI46" s="261"/>
      <c r="BJ46" s="261"/>
      <c r="BK46" s="261"/>
      <c r="BL46" s="261"/>
      <c r="BM46" s="261"/>
      <c r="BN46" s="262"/>
    </row>
    <row r="47" spans="1:66" ht="34.200000000000003" thickTop="1" thickBot="1">
      <c r="A47" s="263" t="s">
        <v>26</v>
      </c>
      <c r="B47" s="264"/>
      <c r="C47" s="264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57"/>
      <c r="AO47" s="264"/>
      <c r="AP47" s="264"/>
      <c r="AQ47" s="264"/>
      <c r="AR47" s="264"/>
      <c r="AS47" s="264"/>
      <c r="AT47" s="264"/>
      <c r="AU47" s="264"/>
      <c r="AV47" s="264"/>
      <c r="AW47" s="264"/>
      <c r="AX47" s="264"/>
      <c r="AY47" s="264"/>
      <c r="AZ47" s="264"/>
      <c r="BA47" s="264"/>
      <c r="BB47" s="264"/>
      <c r="BC47" s="264"/>
      <c r="BD47" s="264"/>
      <c r="BE47" s="264"/>
      <c r="BF47" s="264"/>
      <c r="BG47" s="264"/>
      <c r="BH47" s="264"/>
      <c r="BI47" s="264"/>
      <c r="BJ47" s="264"/>
      <c r="BK47" s="264"/>
      <c r="BL47" s="264"/>
      <c r="BM47" s="264"/>
      <c r="BN47" s="265"/>
    </row>
    <row r="48" spans="1:66" s="365" customFormat="1" ht="65.400000000000006" thickBot="1">
      <c r="A48" s="682" t="s">
        <v>115</v>
      </c>
      <c r="B48" s="683" t="s">
        <v>28</v>
      </c>
      <c r="C48" s="683" t="s">
        <v>28</v>
      </c>
      <c r="D48" s="683"/>
      <c r="E48" s="683"/>
      <c r="F48" s="683"/>
      <c r="G48" s="683"/>
      <c r="H48" s="683"/>
      <c r="I48" s="683"/>
      <c r="J48" s="683"/>
      <c r="K48" s="683"/>
      <c r="L48" s="684" t="s">
        <v>29</v>
      </c>
      <c r="M48" s="684" t="s">
        <v>29</v>
      </c>
      <c r="N48" s="684" t="s">
        <v>55</v>
      </c>
      <c r="O48" s="684" t="s">
        <v>55</v>
      </c>
      <c r="P48" s="684" t="s">
        <v>55</v>
      </c>
      <c r="Q48" s="684" t="s">
        <v>55</v>
      </c>
      <c r="R48" s="684" t="s">
        <v>55</v>
      </c>
      <c r="S48" s="684" t="s">
        <v>56</v>
      </c>
      <c r="T48" s="684"/>
      <c r="U48" s="684"/>
      <c r="V48" s="684"/>
      <c r="W48" s="684"/>
      <c r="X48" s="684"/>
      <c r="Y48" s="684"/>
      <c r="Z48" s="684"/>
      <c r="AA48" s="684"/>
      <c r="AB48" s="684"/>
      <c r="AC48" s="684"/>
      <c r="AD48" s="684"/>
      <c r="AE48" s="684"/>
      <c r="AF48" s="684"/>
      <c r="AG48" s="684"/>
      <c r="AH48" s="684"/>
      <c r="AI48" s="684"/>
      <c r="AJ48" s="684"/>
      <c r="AK48" s="684"/>
      <c r="AL48" s="684"/>
      <c r="AM48" s="684"/>
      <c r="AN48" s="684"/>
      <c r="AO48" s="684"/>
      <c r="AP48" s="684"/>
      <c r="AQ48" s="684"/>
      <c r="AR48" s="684"/>
      <c r="AS48" s="684"/>
      <c r="AT48" s="684"/>
      <c r="AU48" s="684"/>
      <c r="AV48" s="684"/>
      <c r="AW48" s="684"/>
      <c r="AX48" s="684"/>
      <c r="AY48" s="684"/>
      <c r="AZ48" s="684"/>
      <c r="BA48" s="684"/>
      <c r="BB48" s="684"/>
      <c r="BC48" s="684"/>
      <c r="BD48" s="684"/>
      <c r="BE48" s="684"/>
      <c r="BF48" s="685"/>
      <c r="BG48" s="685">
        <v>8</v>
      </c>
      <c r="BH48" s="686">
        <v>2</v>
      </c>
      <c r="BI48" s="686"/>
      <c r="BJ48" s="686"/>
      <c r="BK48" s="686">
        <v>5</v>
      </c>
      <c r="BL48" s="686">
        <v>1</v>
      </c>
      <c r="BM48" s="686"/>
      <c r="BN48" s="687">
        <v>16</v>
      </c>
    </row>
    <row r="49" spans="1:66" ht="33.6" thickBot="1">
      <c r="A49" s="268"/>
      <c r="B49" s="269"/>
      <c r="C49" s="269"/>
      <c r="D49" s="269"/>
      <c r="E49" s="269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1"/>
      <c r="AC49" s="270"/>
      <c r="AD49" s="270"/>
      <c r="AE49" s="270"/>
      <c r="AF49" s="270"/>
      <c r="AG49" s="270"/>
      <c r="AH49" s="270"/>
      <c r="AI49" s="270"/>
      <c r="AJ49" s="270"/>
      <c r="AK49" s="270"/>
      <c r="AL49" s="270"/>
      <c r="AM49" s="270"/>
      <c r="AN49" s="272" t="s">
        <v>61</v>
      </c>
      <c r="AO49" s="270"/>
      <c r="AP49" s="270"/>
      <c r="AQ49" s="270"/>
      <c r="AR49" s="270"/>
      <c r="AS49" s="270"/>
      <c r="AT49" s="270"/>
      <c r="AU49" s="270"/>
      <c r="AV49" s="270"/>
      <c r="AW49" s="270"/>
      <c r="AX49" s="270"/>
      <c r="AY49" s="270"/>
      <c r="AZ49" s="270"/>
      <c r="BA49" s="270"/>
      <c r="BB49" s="270"/>
      <c r="BC49" s="270"/>
      <c r="BD49" s="270"/>
      <c r="BE49" s="270"/>
      <c r="BF49" s="270"/>
      <c r="BG49" s="270"/>
      <c r="BH49" s="270"/>
      <c r="BI49" s="270"/>
      <c r="BJ49" s="270"/>
      <c r="BK49" s="270"/>
      <c r="BL49" s="270"/>
      <c r="BM49" s="270"/>
      <c r="BN49" s="273"/>
    </row>
    <row r="50" spans="1:66" ht="34.200000000000003" thickTop="1" thickBot="1">
      <c r="A50" s="252"/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3"/>
      <c r="AK50" s="253"/>
      <c r="AL50" s="253"/>
      <c r="AM50" s="253"/>
      <c r="AN50" s="252" t="s">
        <v>23</v>
      </c>
      <c r="AO50" s="253"/>
      <c r="AP50" s="253"/>
      <c r="AQ50" s="253"/>
      <c r="AR50" s="253"/>
      <c r="AS50" s="253"/>
      <c r="AT50" s="253"/>
      <c r="AU50" s="253"/>
      <c r="AV50" s="253"/>
      <c r="AW50" s="253"/>
      <c r="AX50" s="253"/>
      <c r="AY50" s="253"/>
      <c r="AZ50" s="253"/>
      <c r="BA50" s="253"/>
      <c r="BB50" s="253"/>
      <c r="BC50" s="253"/>
      <c r="BD50" s="253"/>
      <c r="BE50" s="253"/>
      <c r="BF50" s="253"/>
      <c r="BG50" s="253"/>
      <c r="BH50" s="253"/>
      <c r="BI50" s="253"/>
      <c r="BJ50" s="253"/>
      <c r="BK50" s="253"/>
      <c r="BL50" s="253"/>
      <c r="BM50" s="253"/>
      <c r="BN50" s="254"/>
    </row>
    <row r="51" spans="1:66" ht="33.6" thickBot="1">
      <c r="A51" s="255"/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7" t="s">
        <v>83</v>
      </c>
      <c r="AO51" s="256"/>
      <c r="AP51" s="256"/>
      <c r="AQ51" s="256"/>
      <c r="AR51" s="256"/>
      <c r="AS51" s="256"/>
      <c r="AT51" s="256"/>
      <c r="AU51" s="256"/>
      <c r="AV51" s="256"/>
      <c r="AW51" s="256"/>
      <c r="AX51" s="256"/>
      <c r="AY51" s="256"/>
      <c r="AZ51" s="256"/>
      <c r="BA51" s="256"/>
      <c r="BB51" s="256"/>
      <c r="BC51" s="256"/>
      <c r="BD51" s="256"/>
      <c r="BE51" s="256"/>
      <c r="BF51" s="256"/>
      <c r="BG51" s="256"/>
      <c r="BH51" s="256"/>
      <c r="BI51" s="256"/>
      <c r="BJ51" s="256"/>
      <c r="BK51" s="256"/>
      <c r="BL51" s="256"/>
      <c r="BM51" s="256"/>
      <c r="BN51" s="258"/>
    </row>
    <row r="52" spans="1:66" ht="33" thickBot="1">
      <c r="A52" s="259" t="s">
        <v>25</v>
      </c>
      <c r="B52" s="235"/>
      <c r="C52" s="226"/>
      <c r="D52" s="226"/>
      <c r="E52" s="226"/>
      <c r="F52" s="226"/>
      <c r="G52" s="226"/>
      <c r="H52" s="235">
        <v>1</v>
      </c>
      <c r="I52" s="226">
        <v>2</v>
      </c>
      <c r="J52" s="226">
        <v>3</v>
      </c>
      <c r="K52" s="226">
        <v>4</v>
      </c>
      <c r="L52" s="226">
        <v>5</v>
      </c>
      <c r="M52" s="226">
        <v>6</v>
      </c>
      <c r="N52" s="226">
        <v>7</v>
      </c>
      <c r="O52" s="226">
        <v>8</v>
      </c>
      <c r="P52" s="226">
        <v>9</v>
      </c>
      <c r="Q52" s="226">
        <v>10</v>
      </c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6">
        <v>1</v>
      </c>
      <c r="AE52" s="226">
        <v>2</v>
      </c>
      <c r="AF52" s="226">
        <v>3</v>
      </c>
      <c r="AG52" s="226">
        <v>4</v>
      </c>
      <c r="AH52" s="226">
        <v>5</v>
      </c>
      <c r="AI52" s="226">
        <v>6</v>
      </c>
      <c r="AJ52" s="226">
        <v>7</v>
      </c>
      <c r="AK52" s="226">
        <v>8</v>
      </c>
      <c r="AL52" s="226">
        <v>9</v>
      </c>
      <c r="AM52" s="226">
        <v>10</v>
      </c>
      <c r="AN52" s="226">
        <v>11</v>
      </c>
      <c r="AO52" s="226">
        <v>12</v>
      </c>
      <c r="AP52" s="226">
        <v>13</v>
      </c>
      <c r="AQ52" s="226">
        <v>14</v>
      </c>
      <c r="AR52" s="226">
        <v>15</v>
      </c>
      <c r="AS52" s="226">
        <v>16</v>
      </c>
      <c r="AT52" s="226">
        <v>17</v>
      </c>
      <c r="AU52" s="226"/>
      <c r="AV52" s="226"/>
      <c r="AW52" s="226"/>
      <c r="AX52" s="226"/>
      <c r="AY52" s="226"/>
      <c r="AZ52" s="226"/>
      <c r="BA52" s="226"/>
      <c r="BB52" s="226"/>
      <c r="BC52" s="226"/>
      <c r="BD52" s="226"/>
      <c r="BE52" s="226"/>
      <c r="BF52" s="226"/>
      <c r="BG52" s="260"/>
      <c r="BH52" s="261"/>
      <c r="BI52" s="261"/>
      <c r="BJ52" s="261"/>
      <c r="BK52" s="261"/>
      <c r="BL52" s="261"/>
      <c r="BM52" s="261"/>
      <c r="BN52" s="262"/>
    </row>
    <row r="53" spans="1:66" ht="34.200000000000003" thickTop="1" thickBot="1">
      <c r="A53" s="263" t="s">
        <v>26</v>
      </c>
      <c r="B53" s="264"/>
      <c r="C53" s="264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264"/>
      <c r="Z53" s="264"/>
      <c r="AA53" s="264"/>
      <c r="AB53" s="264"/>
      <c r="AC53" s="264"/>
      <c r="AD53" s="264"/>
      <c r="AE53" s="264"/>
      <c r="AF53" s="264"/>
      <c r="AG53" s="264"/>
      <c r="AH53" s="264"/>
      <c r="AI53" s="264"/>
      <c r="AJ53" s="264"/>
      <c r="AK53" s="264"/>
      <c r="AL53" s="264"/>
      <c r="AM53" s="264"/>
      <c r="AN53" s="257"/>
      <c r="AO53" s="264"/>
      <c r="AP53" s="264"/>
      <c r="AQ53" s="264"/>
      <c r="AR53" s="264"/>
      <c r="AS53" s="264"/>
      <c r="AT53" s="264"/>
      <c r="AU53" s="264"/>
      <c r="AV53" s="264"/>
      <c r="AW53" s="264"/>
      <c r="AX53" s="264"/>
      <c r="AY53" s="264"/>
      <c r="AZ53" s="264"/>
      <c r="BA53" s="264"/>
      <c r="BB53" s="264"/>
      <c r="BC53" s="264"/>
      <c r="BD53" s="264"/>
      <c r="BE53" s="264"/>
      <c r="BF53" s="264"/>
      <c r="BG53" s="264"/>
      <c r="BH53" s="264"/>
      <c r="BI53" s="264"/>
      <c r="BJ53" s="264"/>
      <c r="BK53" s="264"/>
      <c r="BL53" s="264"/>
      <c r="BM53" s="264"/>
      <c r="BN53" s="265"/>
    </row>
    <row r="54" spans="1:66" s="365" customFormat="1" ht="32.4">
      <c r="A54" s="333" t="s">
        <v>113</v>
      </c>
      <c r="B54" s="338" t="s">
        <v>28</v>
      </c>
      <c r="C54" s="338" t="s">
        <v>28</v>
      </c>
      <c r="D54" s="338" t="s">
        <v>28</v>
      </c>
      <c r="E54" s="338" t="s">
        <v>28</v>
      </c>
      <c r="F54" s="338" t="s">
        <v>28</v>
      </c>
      <c r="G54" s="338" t="s">
        <v>28</v>
      </c>
      <c r="H54" s="723"/>
      <c r="I54" s="724"/>
      <c r="J54" s="724" t="s">
        <v>62</v>
      </c>
      <c r="K54" s="724"/>
      <c r="L54" s="724"/>
      <c r="M54" s="724"/>
      <c r="N54" s="724"/>
      <c r="O54" s="724"/>
      <c r="P54" s="724"/>
      <c r="Q54" s="724"/>
      <c r="R54" s="723" t="s">
        <v>29</v>
      </c>
      <c r="S54" s="723" t="s">
        <v>29</v>
      </c>
      <c r="T54" s="723"/>
      <c r="U54" s="723"/>
      <c r="V54" s="723"/>
      <c r="W54" s="723"/>
      <c r="X54" s="725"/>
      <c r="Y54" s="723"/>
      <c r="Z54" s="723"/>
      <c r="AA54" s="725"/>
      <c r="AB54" s="726"/>
      <c r="AC54" s="726"/>
      <c r="AD54" s="726"/>
      <c r="AE54" s="726"/>
      <c r="AF54" s="726" t="s">
        <v>62</v>
      </c>
      <c r="AG54" s="726"/>
      <c r="AH54" s="726"/>
      <c r="AI54" s="724"/>
      <c r="AJ54" s="724"/>
      <c r="AK54" s="724"/>
      <c r="AL54" s="724"/>
      <c r="AM54" s="724"/>
      <c r="AN54" s="724"/>
      <c r="AO54" s="724"/>
      <c r="AP54" s="724"/>
      <c r="AQ54" s="724"/>
      <c r="AR54" s="853"/>
      <c r="AS54" s="856" t="s">
        <v>51</v>
      </c>
      <c r="AT54" s="854" t="s">
        <v>51</v>
      </c>
      <c r="AU54" s="723" t="s">
        <v>29</v>
      </c>
      <c r="AV54" s="723" t="s">
        <v>29</v>
      </c>
      <c r="AW54" s="723" t="s">
        <v>30</v>
      </c>
      <c r="AX54" s="723" t="s">
        <v>30</v>
      </c>
      <c r="AY54" s="723" t="s">
        <v>30</v>
      </c>
      <c r="AZ54" s="723" t="s">
        <v>30</v>
      </c>
      <c r="BA54" s="723" t="s">
        <v>30</v>
      </c>
      <c r="BB54" s="723" t="s">
        <v>30</v>
      </c>
      <c r="BC54" s="723" t="s">
        <v>30</v>
      </c>
      <c r="BD54" s="723" t="s">
        <v>30</v>
      </c>
      <c r="BE54" s="723" t="s">
        <v>30</v>
      </c>
      <c r="BF54" s="723" t="s">
        <v>30</v>
      </c>
      <c r="BG54" s="728">
        <v>33</v>
      </c>
      <c r="BH54" s="724">
        <v>4</v>
      </c>
      <c r="BI54" s="724">
        <v>2</v>
      </c>
      <c r="BJ54" s="724">
        <v>2</v>
      </c>
      <c r="BK54" s="724"/>
      <c r="BL54" s="724"/>
      <c r="BM54" s="724">
        <v>10</v>
      </c>
      <c r="BN54" s="729">
        <v>51</v>
      </c>
    </row>
    <row r="55" spans="1:66" s="365" customFormat="1" ht="64.8">
      <c r="A55" s="334" t="s">
        <v>114</v>
      </c>
      <c r="B55" s="341" t="s">
        <v>28</v>
      </c>
      <c r="C55" s="341" t="s">
        <v>28</v>
      </c>
      <c r="D55" s="341" t="s">
        <v>28</v>
      </c>
      <c r="E55" s="341" t="s">
        <v>28</v>
      </c>
      <c r="F55" s="341" t="s">
        <v>28</v>
      </c>
      <c r="G55" s="341" t="s">
        <v>28</v>
      </c>
      <c r="H55" s="859"/>
      <c r="I55" s="860"/>
      <c r="J55" s="860" t="s">
        <v>62</v>
      </c>
      <c r="K55" s="860"/>
      <c r="L55" s="860"/>
      <c r="M55" s="860"/>
      <c r="N55" s="860"/>
      <c r="O55" s="860"/>
      <c r="P55" s="860"/>
      <c r="Q55" s="860"/>
      <c r="R55" s="859" t="s">
        <v>29</v>
      </c>
      <c r="S55" s="859" t="s">
        <v>29</v>
      </c>
      <c r="T55" s="859"/>
      <c r="U55" s="859"/>
      <c r="V55" s="859"/>
      <c r="W55" s="859"/>
      <c r="X55" s="740"/>
      <c r="Y55" s="859"/>
      <c r="Z55" s="859"/>
      <c r="AA55" s="740"/>
      <c r="AB55" s="861"/>
      <c r="AC55" s="861"/>
      <c r="AD55" s="861"/>
      <c r="AE55" s="861"/>
      <c r="AF55" s="861" t="s">
        <v>62</v>
      </c>
      <c r="AG55" s="861"/>
      <c r="AH55" s="861"/>
      <c r="AI55" s="860"/>
      <c r="AJ55" s="860"/>
      <c r="AK55" s="860"/>
      <c r="AL55" s="860"/>
      <c r="AM55" s="860"/>
      <c r="AN55" s="860"/>
      <c r="AO55" s="860"/>
      <c r="AP55" s="860"/>
      <c r="AQ55" s="860"/>
      <c r="AR55" s="588" t="s">
        <v>51</v>
      </c>
      <c r="AS55" s="741" t="s">
        <v>51</v>
      </c>
      <c r="AT55" s="740" t="s">
        <v>51</v>
      </c>
      <c r="AU55" s="859" t="s">
        <v>29</v>
      </c>
      <c r="AV55" s="859" t="s">
        <v>29</v>
      </c>
      <c r="AW55" s="859" t="s">
        <v>30</v>
      </c>
      <c r="AX55" s="859" t="s">
        <v>30</v>
      </c>
      <c r="AY55" s="859" t="s">
        <v>30</v>
      </c>
      <c r="AZ55" s="859" t="s">
        <v>30</v>
      </c>
      <c r="BA55" s="859" t="s">
        <v>30</v>
      </c>
      <c r="BB55" s="859" t="s">
        <v>30</v>
      </c>
      <c r="BC55" s="859" t="s">
        <v>30</v>
      </c>
      <c r="BD55" s="859" t="s">
        <v>30</v>
      </c>
      <c r="BE55" s="859" t="s">
        <v>30</v>
      </c>
      <c r="BF55" s="859" t="s">
        <v>30</v>
      </c>
      <c r="BG55" s="862">
        <v>32</v>
      </c>
      <c r="BH55" s="860">
        <v>4</v>
      </c>
      <c r="BI55" s="860">
        <v>2</v>
      </c>
      <c r="BJ55" s="860">
        <v>3</v>
      </c>
      <c r="BK55" s="860"/>
      <c r="BL55" s="860"/>
      <c r="BM55" s="860">
        <v>10</v>
      </c>
      <c r="BN55" s="863">
        <v>51</v>
      </c>
    </row>
    <row r="56" spans="1:66" s="365" customFormat="1" ht="32.4">
      <c r="A56" s="646" t="s">
        <v>113</v>
      </c>
      <c r="B56" s="851" t="s">
        <v>28</v>
      </c>
      <c r="C56" s="851" t="s">
        <v>28</v>
      </c>
      <c r="D56" s="851" t="s">
        <v>28</v>
      </c>
      <c r="E56" s="851" t="s">
        <v>28</v>
      </c>
      <c r="F56" s="851" t="s">
        <v>28</v>
      </c>
      <c r="G56" s="851" t="s">
        <v>28</v>
      </c>
      <c r="H56" s="852"/>
      <c r="I56" s="853"/>
      <c r="J56" s="853" t="s">
        <v>62</v>
      </c>
      <c r="K56" s="853"/>
      <c r="L56" s="853"/>
      <c r="M56" s="853"/>
      <c r="N56" s="853"/>
      <c r="O56" s="853"/>
      <c r="P56" s="853"/>
      <c r="Q56" s="853"/>
      <c r="R56" s="852" t="s">
        <v>29</v>
      </c>
      <c r="S56" s="852" t="s">
        <v>29</v>
      </c>
      <c r="T56" s="852"/>
      <c r="U56" s="852"/>
      <c r="V56" s="852"/>
      <c r="W56" s="852"/>
      <c r="X56" s="854"/>
      <c r="Y56" s="852"/>
      <c r="Z56" s="852"/>
      <c r="AA56" s="854"/>
      <c r="AB56" s="855"/>
      <c r="AC56" s="855"/>
      <c r="AD56" s="855"/>
      <c r="AE56" s="855"/>
      <c r="AF56" s="855" t="s">
        <v>62</v>
      </c>
      <c r="AG56" s="855"/>
      <c r="AH56" s="855"/>
      <c r="AI56" s="853"/>
      <c r="AJ56" s="853"/>
      <c r="AK56" s="853"/>
      <c r="AL56" s="853"/>
      <c r="AM56" s="853"/>
      <c r="AN56" s="853"/>
      <c r="AO56" s="853"/>
      <c r="AP56" s="853"/>
      <c r="AQ56" s="853"/>
      <c r="AR56" s="853"/>
      <c r="AS56" s="856"/>
      <c r="AT56" s="854"/>
      <c r="AU56" s="852" t="s">
        <v>29</v>
      </c>
      <c r="AV56" s="852" t="s">
        <v>29</v>
      </c>
      <c r="AW56" s="852" t="s">
        <v>30</v>
      </c>
      <c r="AX56" s="852" t="s">
        <v>30</v>
      </c>
      <c r="AY56" s="852" t="s">
        <v>30</v>
      </c>
      <c r="AZ56" s="852" t="s">
        <v>30</v>
      </c>
      <c r="BA56" s="852" t="s">
        <v>30</v>
      </c>
      <c r="BB56" s="852" t="s">
        <v>30</v>
      </c>
      <c r="BC56" s="852" t="s">
        <v>30</v>
      </c>
      <c r="BD56" s="852" t="s">
        <v>30</v>
      </c>
      <c r="BE56" s="852" t="s">
        <v>30</v>
      </c>
      <c r="BF56" s="852" t="s">
        <v>30</v>
      </c>
      <c r="BG56" s="857">
        <v>35</v>
      </c>
      <c r="BH56" s="853">
        <v>4</v>
      </c>
      <c r="BI56" s="853">
        <v>2</v>
      </c>
      <c r="BJ56" s="853"/>
      <c r="BK56" s="853"/>
      <c r="BL56" s="853"/>
      <c r="BM56" s="853">
        <v>10</v>
      </c>
      <c r="BN56" s="858">
        <v>51</v>
      </c>
    </row>
    <row r="57" spans="1:66" s="365" customFormat="1" ht="65.400000000000006" thickBot="1">
      <c r="A57" s="334" t="s">
        <v>114</v>
      </c>
      <c r="B57" s="341" t="s">
        <v>28</v>
      </c>
      <c r="C57" s="341" t="s">
        <v>28</v>
      </c>
      <c r="D57" s="341" t="s">
        <v>28</v>
      </c>
      <c r="E57" s="341" t="s">
        <v>28</v>
      </c>
      <c r="F57" s="341" t="s">
        <v>28</v>
      </c>
      <c r="G57" s="341" t="s">
        <v>28</v>
      </c>
      <c r="H57" s="589"/>
      <c r="I57" s="588"/>
      <c r="J57" s="588" t="s">
        <v>62</v>
      </c>
      <c r="K57" s="588"/>
      <c r="L57" s="588"/>
      <c r="M57" s="588"/>
      <c r="N57" s="588"/>
      <c r="O57" s="588"/>
      <c r="P57" s="588"/>
      <c r="Q57" s="588"/>
      <c r="R57" s="589" t="s">
        <v>29</v>
      </c>
      <c r="S57" s="589" t="s">
        <v>29</v>
      </c>
      <c r="T57" s="589"/>
      <c r="U57" s="589"/>
      <c r="V57" s="589"/>
      <c r="W57" s="589"/>
      <c r="X57" s="740"/>
      <c r="Y57" s="589"/>
      <c r="Z57" s="589"/>
      <c r="AA57" s="740"/>
      <c r="AB57" s="623"/>
      <c r="AC57" s="623"/>
      <c r="AD57" s="623"/>
      <c r="AE57" s="623"/>
      <c r="AF57" s="623" t="s">
        <v>62</v>
      </c>
      <c r="AG57" s="623"/>
      <c r="AH57" s="623"/>
      <c r="AI57" s="588"/>
      <c r="AJ57" s="588"/>
      <c r="AK57" s="588"/>
      <c r="AL57" s="588"/>
      <c r="AM57" s="588"/>
      <c r="AN57" s="588"/>
      <c r="AO57" s="588"/>
      <c r="AP57" s="588"/>
      <c r="AQ57" s="588"/>
      <c r="AR57" s="588"/>
      <c r="AS57" s="741"/>
      <c r="AT57" s="740"/>
      <c r="AU57" s="589" t="s">
        <v>29</v>
      </c>
      <c r="AV57" s="589" t="s">
        <v>29</v>
      </c>
      <c r="AW57" s="589" t="s">
        <v>30</v>
      </c>
      <c r="AX57" s="589" t="s">
        <v>30</v>
      </c>
      <c r="AY57" s="589" t="s">
        <v>30</v>
      </c>
      <c r="AZ57" s="589" t="s">
        <v>30</v>
      </c>
      <c r="BA57" s="589" t="s">
        <v>30</v>
      </c>
      <c r="BB57" s="589" t="s">
        <v>30</v>
      </c>
      <c r="BC57" s="589" t="s">
        <v>30</v>
      </c>
      <c r="BD57" s="589" t="s">
        <v>30</v>
      </c>
      <c r="BE57" s="589" t="s">
        <v>30</v>
      </c>
      <c r="BF57" s="589" t="s">
        <v>30</v>
      </c>
      <c r="BG57" s="742">
        <v>35</v>
      </c>
      <c r="BH57" s="588">
        <v>4</v>
      </c>
      <c r="BI57" s="588">
        <v>2</v>
      </c>
      <c r="BJ57" s="588"/>
      <c r="BK57" s="588"/>
      <c r="BL57" s="588"/>
      <c r="BM57" s="588">
        <v>10</v>
      </c>
      <c r="BN57" s="590">
        <v>51</v>
      </c>
    </row>
    <row r="58" spans="1:66" ht="33.6" thickBot="1">
      <c r="A58" s="255"/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256"/>
      <c r="AF58" s="256"/>
      <c r="AG58" s="256"/>
      <c r="AH58" s="256"/>
      <c r="AI58" s="256"/>
      <c r="AJ58" s="256"/>
      <c r="AK58" s="256"/>
      <c r="AL58" s="256"/>
      <c r="AM58" s="256"/>
      <c r="AN58" s="257" t="s">
        <v>89</v>
      </c>
      <c r="AO58" s="256"/>
      <c r="AP58" s="256"/>
      <c r="AQ58" s="256"/>
      <c r="AR58" s="256"/>
      <c r="AS58" s="256"/>
      <c r="AT58" s="256"/>
      <c r="AU58" s="256"/>
      <c r="AV58" s="256"/>
      <c r="AW58" s="256"/>
      <c r="AX58" s="256"/>
      <c r="AY58" s="256"/>
      <c r="AZ58" s="256"/>
      <c r="BA58" s="256"/>
      <c r="BB58" s="256"/>
      <c r="BC58" s="256"/>
      <c r="BD58" s="256"/>
      <c r="BE58" s="256"/>
      <c r="BF58" s="256"/>
      <c r="BG58" s="256"/>
      <c r="BH58" s="256"/>
      <c r="BI58" s="256"/>
      <c r="BJ58" s="256"/>
      <c r="BK58" s="256"/>
      <c r="BL58" s="256"/>
      <c r="BM58" s="256"/>
      <c r="BN58" s="258"/>
    </row>
    <row r="59" spans="1:66" ht="33" thickBot="1">
      <c r="A59" s="259" t="s">
        <v>25</v>
      </c>
      <c r="B59" s="235"/>
      <c r="C59" s="226"/>
      <c r="D59" s="235">
        <v>1</v>
      </c>
      <c r="E59" s="226">
        <v>2</v>
      </c>
      <c r="F59" s="226">
        <v>3</v>
      </c>
      <c r="G59" s="226">
        <v>4</v>
      </c>
      <c r="H59" s="226">
        <v>5</v>
      </c>
      <c r="I59" s="226">
        <v>6</v>
      </c>
      <c r="J59" s="226">
        <v>7</v>
      </c>
      <c r="K59" s="226">
        <v>8</v>
      </c>
      <c r="L59" s="226">
        <v>9</v>
      </c>
      <c r="M59" s="226">
        <v>10</v>
      </c>
      <c r="N59" s="226">
        <v>11</v>
      </c>
      <c r="O59" s="226">
        <v>12</v>
      </c>
      <c r="P59" s="226">
        <v>13</v>
      </c>
      <c r="Q59" s="226">
        <v>14</v>
      </c>
      <c r="R59" s="226">
        <v>15</v>
      </c>
      <c r="S59" s="226">
        <v>16</v>
      </c>
      <c r="T59" s="226"/>
      <c r="U59" s="226"/>
      <c r="V59" s="226"/>
      <c r="W59" s="226"/>
      <c r="X59" s="226"/>
      <c r="Y59" s="226"/>
      <c r="Z59" s="226"/>
      <c r="AA59" s="226"/>
      <c r="AB59" s="226"/>
      <c r="AC59" s="226"/>
      <c r="AD59" s="226">
        <v>1</v>
      </c>
      <c r="AE59" s="226">
        <v>2</v>
      </c>
      <c r="AF59" s="226">
        <v>3</v>
      </c>
      <c r="AG59" s="226">
        <v>4</v>
      </c>
      <c r="AH59" s="226">
        <v>5</v>
      </c>
      <c r="AI59" s="226">
        <v>6</v>
      </c>
      <c r="AJ59" s="226">
        <v>7</v>
      </c>
      <c r="AK59" s="226">
        <v>8</v>
      </c>
      <c r="AL59" s="226">
        <v>9</v>
      </c>
      <c r="AM59" s="226">
        <v>10</v>
      </c>
      <c r="AN59" s="226">
        <v>11</v>
      </c>
      <c r="AO59" s="226">
        <v>12</v>
      </c>
      <c r="AP59" s="226">
        <v>13</v>
      </c>
      <c r="AQ59" s="226">
        <v>14</v>
      </c>
      <c r="AR59" s="226">
        <v>15</v>
      </c>
      <c r="AS59" s="226">
        <v>16</v>
      </c>
      <c r="AT59" s="226">
        <v>17</v>
      </c>
      <c r="AU59" s="226"/>
      <c r="AV59" s="226"/>
      <c r="AW59" s="226"/>
      <c r="AX59" s="226"/>
      <c r="AY59" s="226"/>
      <c r="AZ59" s="226"/>
      <c r="BA59" s="226"/>
      <c r="BB59" s="226"/>
      <c r="BC59" s="226"/>
      <c r="BD59" s="226"/>
      <c r="BE59" s="226"/>
      <c r="BF59" s="226"/>
      <c r="BG59" s="260"/>
      <c r="BH59" s="261"/>
      <c r="BI59" s="261"/>
      <c r="BJ59" s="261"/>
      <c r="BK59" s="261"/>
      <c r="BL59" s="261"/>
      <c r="BM59" s="261"/>
      <c r="BN59" s="262"/>
    </row>
    <row r="60" spans="1:66" ht="34.200000000000003" thickTop="1" thickBot="1">
      <c r="A60" s="263" t="s">
        <v>26</v>
      </c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264"/>
      <c r="P60" s="264"/>
      <c r="Q60" s="264"/>
      <c r="R60" s="264"/>
      <c r="S60" s="264"/>
      <c r="T60" s="264"/>
      <c r="U60" s="264"/>
      <c r="V60" s="264"/>
      <c r="W60" s="264"/>
      <c r="X60" s="264"/>
      <c r="Y60" s="264"/>
      <c r="Z60" s="264"/>
      <c r="AA60" s="264"/>
      <c r="AB60" s="264"/>
      <c r="AC60" s="264"/>
      <c r="AD60" s="264"/>
      <c r="AE60" s="264"/>
      <c r="AF60" s="264"/>
      <c r="AG60" s="264"/>
      <c r="AH60" s="264"/>
      <c r="AI60" s="264"/>
      <c r="AJ60" s="264"/>
      <c r="AK60" s="264"/>
      <c r="AL60" s="264"/>
      <c r="AM60" s="264"/>
      <c r="AN60" s="257"/>
      <c r="AO60" s="264"/>
      <c r="AP60" s="264"/>
      <c r="AQ60" s="264"/>
      <c r="AR60" s="264"/>
      <c r="AS60" s="264"/>
      <c r="AT60" s="264"/>
      <c r="AU60" s="264"/>
      <c r="AV60" s="264"/>
      <c r="AW60" s="264"/>
      <c r="AX60" s="264"/>
      <c r="AY60" s="264"/>
      <c r="AZ60" s="264"/>
      <c r="BA60" s="264"/>
      <c r="BB60" s="264"/>
      <c r="BC60" s="264"/>
      <c r="BD60" s="264"/>
      <c r="BE60" s="264"/>
      <c r="BF60" s="264"/>
      <c r="BG60" s="264"/>
      <c r="BH60" s="264"/>
      <c r="BI60" s="264"/>
      <c r="BJ60" s="264"/>
      <c r="BK60" s="264"/>
      <c r="BL60" s="264"/>
      <c r="BM60" s="264"/>
      <c r="BN60" s="265"/>
    </row>
    <row r="61" spans="1:66" s="365" customFormat="1" ht="32.4">
      <c r="A61" s="607" t="s">
        <v>113</v>
      </c>
      <c r="B61" s="338" t="s">
        <v>28</v>
      </c>
      <c r="C61" s="338" t="s">
        <v>28</v>
      </c>
      <c r="D61" s="723"/>
      <c r="E61" s="723"/>
      <c r="F61" s="724" t="s">
        <v>62</v>
      </c>
      <c r="G61" s="723"/>
      <c r="H61" s="723"/>
      <c r="I61" s="724"/>
      <c r="J61" s="724"/>
      <c r="K61" s="724"/>
      <c r="L61" s="724"/>
      <c r="M61" s="724"/>
      <c r="N61" s="724"/>
      <c r="O61" s="724"/>
      <c r="P61" s="724"/>
      <c r="Q61" s="724"/>
      <c r="R61" s="723" t="s">
        <v>29</v>
      </c>
      <c r="S61" s="723" t="s">
        <v>29</v>
      </c>
      <c r="T61" s="723"/>
      <c r="U61" s="723"/>
      <c r="V61" s="723"/>
      <c r="W61" s="723"/>
      <c r="X61" s="725"/>
      <c r="Y61" s="723"/>
      <c r="Z61" s="723"/>
      <c r="AA61" s="725"/>
      <c r="AB61" s="726"/>
      <c r="AC61" s="726"/>
      <c r="AD61" s="726"/>
      <c r="AE61" s="726"/>
      <c r="AF61" s="726" t="s">
        <v>62</v>
      </c>
      <c r="AG61" s="726"/>
      <c r="AH61" s="726"/>
      <c r="AI61" s="724"/>
      <c r="AJ61" s="724"/>
      <c r="AK61" s="724"/>
      <c r="AL61" s="724"/>
      <c r="AM61" s="724"/>
      <c r="AN61" s="724"/>
      <c r="AO61" s="724"/>
      <c r="AP61" s="724"/>
      <c r="AQ61" s="724" t="s">
        <v>51</v>
      </c>
      <c r="AR61" s="724" t="s">
        <v>51</v>
      </c>
      <c r="AS61" s="727" t="s">
        <v>51</v>
      </c>
      <c r="AT61" s="725" t="s">
        <v>51</v>
      </c>
      <c r="AU61" s="723" t="s">
        <v>29</v>
      </c>
      <c r="AV61" s="723" t="s">
        <v>29</v>
      </c>
      <c r="AW61" s="723" t="s">
        <v>30</v>
      </c>
      <c r="AX61" s="723" t="s">
        <v>30</v>
      </c>
      <c r="AY61" s="723" t="s">
        <v>30</v>
      </c>
      <c r="AZ61" s="723" t="s">
        <v>30</v>
      </c>
      <c r="BA61" s="723" t="s">
        <v>30</v>
      </c>
      <c r="BB61" s="723" t="s">
        <v>30</v>
      </c>
      <c r="BC61" s="723" t="s">
        <v>30</v>
      </c>
      <c r="BD61" s="723" t="s">
        <v>30</v>
      </c>
      <c r="BE61" s="723" t="s">
        <v>30</v>
      </c>
      <c r="BF61" s="723" t="s">
        <v>30</v>
      </c>
      <c r="BG61" s="728">
        <v>35</v>
      </c>
      <c r="BH61" s="724">
        <v>4</v>
      </c>
      <c r="BI61" s="724">
        <v>2</v>
      </c>
      <c r="BJ61" s="724">
        <v>4</v>
      </c>
      <c r="BK61" s="724"/>
      <c r="BL61" s="724"/>
      <c r="BM61" s="724">
        <v>10</v>
      </c>
      <c r="BN61" s="611">
        <v>55</v>
      </c>
    </row>
    <row r="62" spans="1:66" s="365" customFormat="1" ht="64.8">
      <c r="A62" s="582" t="s">
        <v>114</v>
      </c>
      <c r="B62" s="341" t="s">
        <v>28</v>
      </c>
      <c r="C62" s="341" t="s">
        <v>28</v>
      </c>
      <c r="D62" s="589"/>
      <c r="E62" s="589"/>
      <c r="F62" s="588" t="s">
        <v>62</v>
      </c>
      <c r="G62" s="589"/>
      <c r="H62" s="589"/>
      <c r="I62" s="588"/>
      <c r="J62" s="588"/>
      <c r="K62" s="588"/>
      <c r="L62" s="588"/>
      <c r="M62" s="588"/>
      <c r="N62" s="588"/>
      <c r="O62" s="588"/>
      <c r="P62" s="588"/>
      <c r="Q62" s="588"/>
      <c r="R62" s="589" t="s">
        <v>29</v>
      </c>
      <c r="S62" s="589" t="s">
        <v>29</v>
      </c>
      <c r="T62" s="589"/>
      <c r="U62" s="589"/>
      <c r="V62" s="589"/>
      <c r="W62" s="589"/>
      <c r="X62" s="740"/>
      <c r="Y62" s="589"/>
      <c r="Z62" s="589"/>
      <c r="AA62" s="740"/>
      <c r="AB62" s="623"/>
      <c r="AC62" s="623"/>
      <c r="AD62" s="623"/>
      <c r="AE62" s="623"/>
      <c r="AF62" s="623" t="s">
        <v>62</v>
      </c>
      <c r="AG62" s="623"/>
      <c r="AH62" s="623"/>
      <c r="AI62" s="588"/>
      <c r="AJ62" s="588"/>
      <c r="AK62" s="588" t="s">
        <v>29</v>
      </c>
      <c r="AL62" s="588" t="s">
        <v>29</v>
      </c>
      <c r="AM62" s="588" t="s">
        <v>54</v>
      </c>
      <c r="AN62" s="588" t="s">
        <v>54</v>
      </c>
      <c r="AO62" s="588" t="s">
        <v>54</v>
      </c>
      <c r="AP62" s="588" t="s">
        <v>54</v>
      </c>
      <c r="AQ62" s="588" t="s">
        <v>54</v>
      </c>
      <c r="AR62" s="589" t="s">
        <v>55</v>
      </c>
      <c r="AS62" s="589" t="s">
        <v>55</v>
      </c>
      <c r="AT62" s="589" t="s">
        <v>55</v>
      </c>
      <c r="AU62" s="589" t="s">
        <v>55</v>
      </c>
      <c r="AV62" s="589" t="s">
        <v>56</v>
      </c>
      <c r="AW62" s="589"/>
      <c r="AX62" s="589"/>
      <c r="AY62" s="589"/>
      <c r="AZ62" s="589"/>
      <c r="BA62" s="589"/>
      <c r="BB62" s="589"/>
      <c r="BC62" s="589"/>
      <c r="BD62" s="589"/>
      <c r="BE62" s="589"/>
      <c r="BF62" s="589"/>
      <c r="BG62" s="742">
        <v>31</v>
      </c>
      <c r="BH62" s="588">
        <v>4</v>
      </c>
      <c r="BI62" s="588">
        <v>2</v>
      </c>
      <c r="BJ62" s="588">
        <v>5</v>
      </c>
      <c r="BK62" s="588">
        <v>4</v>
      </c>
      <c r="BL62" s="588">
        <v>1</v>
      </c>
      <c r="BM62" s="588"/>
      <c r="BN62" s="590">
        <v>47</v>
      </c>
    </row>
    <row r="63" spans="1:66" s="365" customFormat="1" ht="64.8">
      <c r="A63" s="605" t="s">
        <v>115</v>
      </c>
      <c r="B63" s="341" t="s">
        <v>28</v>
      </c>
      <c r="C63" s="341" t="s">
        <v>28</v>
      </c>
      <c r="D63" s="589"/>
      <c r="E63" s="589"/>
      <c r="F63" s="588" t="s">
        <v>62</v>
      </c>
      <c r="G63" s="589"/>
      <c r="H63" s="589"/>
      <c r="I63" s="588"/>
      <c r="J63" s="588"/>
      <c r="K63" s="588"/>
      <c r="L63" s="588"/>
      <c r="M63" s="588"/>
      <c r="N63" s="588"/>
      <c r="O63" s="588"/>
      <c r="P63" s="588"/>
      <c r="Q63" s="588"/>
      <c r="R63" s="589" t="s">
        <v>29</v>
      </c>
      <c r="S63" s="589" t="s">
        <v>29</v>
      </c>
      <c r="T63" s="589"/>
      <c r="U63" s="589"/>
      <c r="V63" s="589"/>
      <c r="W63" s="589"/>
      <c r="X63" s="740"/>
      <c r="Y63" s="589"/>
      <c r="Z63" s="589"/>
      <c r="AA63" s="740"/>
      <c r="AB63" s="623"/>
      <c r="AC63" s="623"/>
      <c r="AD63" s="623"/>
      <c r="AE63" s="623"/>
      <c r="AF63" s="623" t="s">
        <v>62</v>
      </c>
      <c r="AG63" s="623"/>
      <c r="AH63" s="623"/>
      <c r="AI63" s="588"/>
      <c r="AJ63" s="588"/>
      <c r="AK63" s="588"/>
      <c r="AL63" s="588"/>
      <c r="AM63" s="588"/>
      <c r="AN63" s="588"/>
      <c r="AO63" s="588"/>
      <c r="AP63" s="588"/>
      <c r="AQ63" s="588" t="s">
        <v>51</v>
      </c>
      <c r="AR63" s="588" t="s">
        <v>51</v>
      </c>
      <c r="AS63" s="741" t="s">
        <v>51</v>
      </c>
      <c r="AT63" s="740" t="s">
        <v>51</v>
      </c>
      <c r="AU63" s="589" t="s">
        <v>29</v>
      </c>
      <c r="AV63" s="589" t="s">
        <v>29</v>
      </c>
      <c r="AW63" s="589" t="s">
        <v>30</v>
      </c>
      <c r="AX63" s="589" t="s">
        <v>30</v>
      </c>
      <c r="AY63" s="589" t="s">
        <v>30</v>
      </c>
      <c r="AZ63" s="589" t="s">
        <v>30</v>
      </c>
      <c r="BA63" s="589" t="s">
        <v>30</v>
      </c>
      <c r="BB63" s="589" t="s">
        <v>30</v>
      </c>
      <c r="BC63" s="589" t="s">
        <v>30</v>
      </c>
      <c r="BD63" s="589" t="s">
        <v>30</v>
      </c>
      <c r="BE63" s="589" t="s">
        <v>30</v>
      </c>
      <c r="BF63" s="589" t="s">
        <v>30</v>
      </c>
      <c r="BG63" s="742">
        <v>35</v>
      </c>
      <c r="BH63" s="588">
        <v>4</v>
      </c>
      <c r="BI63" s="588">
        <v>2</v>
      </c>
      <c r="BJ63" s="588">
        <v>4</v>
      </c>
      <c r="BK63" s="588"/>
      <c r="BL63" s="588"/>
      <c r="BM63" s="588">
        <v>10</v>
      </c>
      <c r="BN63" s="590">
        <v>55</v>
      </c>
    </row>
    <row r="64" spans="1:66" s="365" customFormat="1" ht="64.8">
      <c r="A64" s="582" t="s">
        <v>116</v>
      </c>
      <c r="B64" s="341" t="s">
        <v>28</v>
      </c>
      <c r="C64" s="341" t="s">
        <v>28</v>
      </c>
      <c r="D64" s="763"/>
      <c r="E64" s="763"/>
      <c r="F64" s="649" t="s">
        <v>62</v>
      </c>
      <c r="G64" s="763"/>
      <c r="H64" s="763"/>
      <c r="I64" s="649"/>
      <c r="J64" s="649"/>
      <c r="K64" s="649"/>
      <c r="L64" s="649"/>
      <c r="M64" s="649"/>
      <c r="N64" s="649"/>
      <c r="O64" s="649"/>
      <c r="P64" s="649"/>
      <c r="Q64" s="649"/>
      <c r="R64" s="589" t="s">
        <v>29</v>
      </c>
      <c r="S64" s="589" t="s">
        <v>29</v>
      </c>
      <c r="T64" s="763"/>
      <c r="U64" s="589"/>
      <c r="V64" s="589"/>
      <c r="W64" s="589"/>
      <c r="X64" s="341"/>
      <c r="Y64" s="589"/>
      <c r="Z64" s="589"/>
      <c r="AA64" s="341"/>
      <c r="AB64" s="647"/>
      <c r="AC64" s="647"/>
      <c r="AD64" s="647"/>
      <c r="AE64" s="647"/>
      <c r="AF64" s="647" t="s">
        <v>62</v>
      </c>
      <c r="AG64" s="647"/>
      <c r="AH64" s="647"/>
      <c r="AI64" s="647"/>
      <c r="AJ64" s="649"/>
      <c r="AK64" s="649"/>
      <c r="AL64" s="649"/>
      <c r="AM64" s="649"/>
      <c r="AN64" s="649"/>
      <c r="AO64" s="588" t="s">
        <v>29</v>
      </c>
      <c r="AP64" s="588" t="s">
        <v>29</v>
      </c>
      <c r="AQ64" s="589" t="s">
        <v>55</v>
      </c>
      <c r="AR64" s="589" t="s">
        <v>55</v>
      </c>
      <c r="AS64" s="589" t="s">
        <v>55</v>
      </c>
      <c r="AT64" s="589" t="s">
        <v>55</v>
      </c>
      <c r="AU64" s="589" t="s">
        <v>55</v>
      </c>
      <c r="AV64" s="583" t="s">
        <v>56</v>
      </c>
      <c r="AW64" s="589"/>
      <c r="AX64" s="589"/>
      <c r="AY64" s="589"/>
      <c r="AZ64" s="589"/>
      <c r="BA64" s="589"/>
      <c r="BB64" s="589"/>
      <c r="BC64" s="589"/>
      <c r="BD64" s="589"/>
      <c r="BE64" s="589"/>
      <c r="BF64" s="589"/>
      <c r="BG64" s="742">
        <v>33</v>
      </c>
      <c r="BH64" s="649">
        <v>4</v>
      </c>
      <c r="BI64" s="649">
        <v>2</v>
      </c>
      <c r="BJ64" s="649"/>
      <c r="BK64" s="649">
        <v>5</v>
      </c>
      <c r="BL64" s="649">
        <v>1</v>
      </c>
      <c r="BM64" s="649"/>
      <c r="BN64" s="590">
        <v>45</v>
      </c>
    </row>
    <row r="65" spans="1:66" ht="33" thickBot="1">
      <c r="A65" s="227"/>
      <c r="B65" s="274"/>
      <c r="C65" s="274"/>
      <c r="D65" s="274"/>
      <c r="E65" s="274"/>
      <c r="F65" s="275" t="s">
        <v>62</v>
      </c>
      <c r="G65" s="274"/>
      <c r="H65" s="274"/>
      <c r="I65" s="275"/>
      <c r="J65" s="275"/>
      <c r="K65" s="275"/>
      <c r="L65" s="275"/>
      <c r="M65" s="275"/>
      <c r="N65" s="275"/>
      <c r="O65" s="275"/>
      <c r="P65" s="275"/>
      <c r="Q65" s="275"/>
      <c r="R65" s="274" t="s">
        <v>29</v>
      </c>
      <c r="S65" s="274" t="s">
        <v>29</v>
      </c>
      <c r="T65" s="274"/>
      <c r="U65" s="274"/>
      <c r="V65" s="274"/>
      <c r="W65" s="274"/>
      <c r="X65" s="276"/>
      <c r="Y65" s="274"/>
      <c r="Z65" s="274"/>
      <c r="AA65" s="276"/>
      <c r="AB65" s="277"/>
      <c r="AC65" s="277"/>
      <c r="AD65" s="277"/>
      <c r="AE65" s="277"/>
      <c r="AF65" s="277" t="s">
        <v>62</v>
      </c>
      <c r="AG65" s="277"/>
      <c r="AH65" s="277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8"/>
      <c r="AT65" s="276"/>
      <c r="AU65" s="274" t="s">
        <v>29</v>
      </c>
      <c r="AV65" s="274" t="s">
        <v>29</v>
      </c>
      <c r="AW65" s="274" t="s">
        <v>30</v>
      </c>
      <c r="AX65" s="274" t="s">
        <v>30</v>
      </c>
      <c r="AY65" s="274" t="s">
        <v>30</v>
      </c>
      <c r="AZ65" s="274" t="s">
        <v>30</v>
      </c>
      <c r="BA65" s="274" t="s">
        <v>30</v>
      </c>
      <c r="BB65" s="274" t="s">
        <v>30</v>
      </c>
      <c r="BC65" s="274" t="s">
        <v>30</v>
      </c>
      <c r="BD65" s="274" t="s">
        <v>30</v>
      </c>
      <c r="BE65" s="274" t="s">
        <v>30</v>
      </c>
      <c r="BF65" s="274" t="s">
        <v>30</v>
      </c>
      <c r="BG65" s="279">
        <v>41</v>
      </c>
      <c r="BH65" s="275">
        <v>4</v>
      </c>
      <c r="BI65" s="275">
        <v>2</v>
      </c>
      <c r="BJ65" s="275"/>
      <c r="BK65" s="275"/>
      <c r="BL65" s="275"/>
      <c r="BM65" s="275">
        <v>10</v>
      </c>
      <c r="BN65" s="280">
        <v>57</v>
      </c>
    </row>
    <row r="66" spans="1:66" ht="33.6" thickBot="1">
      <c r="A66" s="255"/>
      <c r="B66" s="256"/>
      <c r="C66" s="256"/>
      <c r="D66" s="256"/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  <c r="AA66" s="256"/>
      <c r="AB66" s="256"/>
      <c r="AC66" s="256"/>
      <c r="AD66" s="256"/>
      <c r="AE66" s="256"/>
      <c r="AF66" s="256"/>
      <c r="AG66" s="256"/>
      <c r="AH66" s="256"/>
      <c r="AI66" s="256"/>
      <c r="AJ66" s="256"/>
      <c r="AK66" s="256"/>
      <c r="AL66" s="256"/>
      <c r="AM66" s="256"/>
      <c r="AN66" s="257" t="s">
        <v>92</v>
      </c>
      <c r="AO66" s="256"/>
      <c r="AP66" s="256"/>
      <c r="AQ66" s="256"/>
      <c r="AR66" s="256"/>
      <c r="AS66" s="256"/>
      <c r="AT66" s="256"/>
      <c r="AU66" s="256"/>
      <c r="AV66" s="256"/>
      <c r="AW66" s="256"/>
      <c r="AX66" s="256"/>
      <c r="AY66" s="256"/>
      <c r="AZ66" s="256"/>
      <c r="BA66" s="256"/>
      <c r="BB66" s="256"/>
      <c r="BC66" s="256"/>
      <c r="BD66" s="256"/>
      <c r="BE66" s="256"/>
      <c r="BF66" s="256"/>
      <c r="BG66" s="256"/>
      <c r="BH66" s="256"/>
      <c r="BI66" s="256"/>
      <c r="BJ66" s="256"/>
      <c r="BK66" s="256"/>
      <c r="BL66" s="256"/>
      <c r="BM66" s="256"/>
      <c r="BN66" s="258"/>
    </row>
    <row r="67" spans="1:66" ht="33" thickBot="1">
      <c r="A67" s="259" t="s">
        <v>25</v>
      </c>
      <c r="B67" s="235"/>
      <c r="C67" s="226"/>
      <c r="D67" s="235">
        <v>1</v>
      </c>
      <c r="E67" s="226">
        <v>2</v>
      </c>
      <c r="F67" s="226">
        <v>3</v>
      </c>
      <c r="G67" s="226">
        <v>4</v>
      </c>
      <c r="H67" s="226">
        <v>5</v>
      </c>
      <c r="I67" s="226">
        <v>6</v>
      </c>
      <c r="J67" s="226">
        <v>7</v>
      </c>
      <c r="K67" s="226">
        <v>8</v>
      </c>
      <c r="L67" s="226">
        <v>9</v>
      </c>
      <c r="M67" s="226">
        <v>10</v>
      </c>
      <c r="N67" s="226">
        <v>11</v>
      </c>
      <c r="O67" s="226">
        <v>12</v>
      </c>
      <c r="P67" s="226">
        <v>13</v>
      </c>
      <c r="Q67" s="226">
        <v>14</v>
      </c>
      <c r="R67" s="226">
        <v>15</v>
      </c>
      <c r="S67" s="226">
        <v>16</v>
      </c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>
        <v>1</v>
      </c>
      <c r="AE67" s="226">
        <v>2</v>
      </c>
      <c r="AF67" s="226">
        <v>3</v>
      </c>
      <c r="AG67" s="226">
        <v>4</v>
      </c>
      <c r="AH67" s="226">
        <v>5</v>
      </c>
      <c r="AI67" s="226">
        <v>6</v>
      </c>
      <c r="AJ67" s="226">
        <v>7</v>
      </c>
      <c r="AK67" s="226">
        <v>8</v>
      </c>
      <c r="AL67" s="226">
        <v>9</v>
      </c>
      <c r="AM67" s="226">
        <v>10</v>
      </c>
      <c r="AN67" s="226">
        <v>11</v>
      </c>
      <c r="AO67" s="226">
        <v>12</v>
      </c>
      <c r="AP67" s="226">
        <v>13</v>
      </c>
      <c r="AQ67" s="226">
        <v>14</v>
      </c>
      <c r="AR67" s="226">
        <v>15</v>
      </c>
      <c r="AS67" s="226">
        <v>16</v>
      </c>
      <c r="AT67" s="226">
        <v>17</v>
      </c>
      <c r="AU67" s="226"/>
      <c r="AV67" s="226"/>
      <c r="AW67" s="226"/>
      <c r="AX67" s="226"/>
      <c r="AY67" s="226"/>
      <c r="AZ67" s="226"/>
      <c r="BA67" s="226"/>
      <c r="BB67" s="226"/>
      <c r="BC67" s="226"/>
      <c r="BD67" s="226"/>
      <c r="BE67" s="226"/>
      <c r="BF67" s="226"/>
      <c r="BG67" s="260"/>
      <c r="BH67" s="261"/>
      <c r="BI67" s="261"/>
      <c r="BJ67" s="261"/>
      <c r="BK67" s="261"/>
      <c r="BL67" s="261"/>
      <c r="BM67" s="261"/>
      <c r="BN67" s="262"/>
    </row>
    <row r="68" spans="1:66" ht="34.200000000000003" thickTop="1" thickBot="1">
      <c r="A68" s="263" t="s">
        <v>26</v>
      </c>
      <c r="B68" s="264"/>
      <c r="C68" s="264"/>
      <c r="D68" s="264"/>
      <c r="E68" s="264"/>
      <c r="F68" s="264"/>
      <c r="G68" s="264"/>
      <c r="H68" s="264"/>
      <c r="I68" s="264"/>
      <c r="J68" s="264"/>
      <c r="K68" s="264"/>
      <c r="L68" s="264"/>
      <c r="M68" s="264"/>
      <c r="N68" s="264"/>
      <c r="O68" s="264"/>
      <c r="P68" s="264"/>
      <c r="Q68" s="264"/>
      <c r="R68" s="264"/>
      <c r="S68" s="264"/>
      <c r="T68" s="264"/>
      <c r="U68" s="264"/>
      <c r="V68" s="264"/>
      <c r="W68" s="264"/>
      <c r="X68" s="264"/>
      <c r="Y68" s="264"/>
      <c r="Z68" s="264"/>
      <c r="AA68" s="264"/>
      <c r="AB68" s="264"/>
      <c r="AC68" s="264"/>
      <c r="AD68" s="264"/>
      <c r="AE68" s="264"/>
      <c r="AF68" s="264"/>
      <c r="AG68" s="264"/>
      <c r="AH68" s="264"/>
      <c r="AI68" s="264"/>
      <c r="AJ68" s="264"/>
      <c r="AK68" s="264"/>
      <c r="AL68" s="264"/>
      <c r="AM68" s="264"/>
      <c r="AN68" s="257"/>
      <c r="AO68" s="264"/>
      <c r="AP68" s="264"/>
      <c r="AQ68" s="264"/>
      <c r="AR68" s="264"/>
      <c r="AS68" s="264"/>
      <c r="AT68" s="264"/>
      <c r="AU68" s="264"/>
      <c r="AV68" s="264"/>
      <c r="AW68" s="264"/>
      <c r="AX68" s="264"/>
      <c r="AY68" s="264"/>
      <c r="AZ68" s="264"/>
      <c r="BA68" s="264"/>
      <c r="BB68" s="264"/>
      <c r="BC68" s="264"/>
      <c r="BD68" s="264"/>
      <c r="BE68" s="264"/>
      <c r="BF68" s="264"/>
      <c r="BG68" s="264"/>
      <c r="BH68" s="264"/>
      <c r="BI68" s="264"/>
      <c r="BJ68" s="264"/>
      <c r="BK68" s="264"/>
      <c r="BL68" s="264"/>
      <c r="BM68" s="264"/>
      <c r="BN68" s="265"/>
    </row>
    <row r="69" spans="1:66" s="365" customFormat="1" ht="32.4">
      <c r="A69" s="607" t="s">
        <v>113</v>
      </c>
      <c r="B69" s="338" t="s">
        <v>28</v>
      </c>
      <c r="C69" s="338" t="s">
        <v>28</v>
      </c>
      <c r="D69" s="723"/>
      <c r="E69" s="723"/>
      <c r="F69" s="724" t="s">
        <v>62</v>
      </c>
      <c r="G69" s="723"/>
      <c r="H69" s="723"/>
      <c r="I69" s="724"/>
      <c r="J69" s="724"/>
      <c r="K69" s="724"/>
      <c r="L69" s="724"/>
      <c r="M69" s="724"/>
      <c r="N69" s="724"/>
      <c r="O69" s="724"/>
      <c r="P69" s="724"/>
      <c r="Q69" s="724"/>
      <c r="R69" s="723" t="s">
        <v>29</v>
      </c>
      <c r="S69" s="723" t="s">
        <v>29</v>
      </c>
      <c r="T69" s="723" t="s">
        <v>29</v>
      </c>
      <c r="U69" s="723"/>
      <c r="V69" s="723"/>
      <c r="W69" s="723"/>
      <c r="X69" s="725"/>
      <c r="Y69" s="723"/>
      <c r="Z69" s="723"/>
      <c r="AA69" s="723"/>
      <c r="AB69" s="726"/>
      <c r="AC69" s="726"/>
      <c r="AD69" s="726"/>
      <c r="AE69" s="726"/>
      <c r="AF69" s="726" t="s">
        <v>62</v>
      </c>
      <c r="AG69" s="724"/>
      <c r="AH69" s="724"/>
      <c r="AI69" s="724"/>
      <c r="AJ69" s="724"/>
      <c r="AK69" s="724"/>
      <c r="AL69" s="724"/>
      <c r="AM69" s="724"/>
      <c r="AN69" s="724"/>
      <c r="AO69" s="724"/>
      <c r="AP69" s="724"/>
      <c r="AQ69" s="724" t="s">
        <v>54</v>
      </c>
      <c r="AR69" s="724" t="s">
        <v>54</v>
      </c>
      <c r="AS69" s="727" t="s">
        <v>54</v>
      </c>
      <c r="AT69" s="723" t="s">
        <v>29</v>
      </c>
      <c r="AU69" s="723" t="s">
        <v>29</v>
      </c>
      <c r="AV69" s="723" t="s">
        <v>29</v>
      </c>
      <c r="AW69" s="723" t="s">
        <v>30</v>
      </c>
      <c r="AX69" s="723" t="s">
        <v>30</v>
      </c>
      <c r="AY69" s="723" t="s">
        <v>30</v>
      </c>
      <c r="AZ69" s="723" t="s">
        <v>30</v>
      </c>
      <c r="BA69" s="723" t="s">
        <v>30</v>
      </c>
      <c r="BB69" s="723" t="s">
        <v>30</v>
      </c>
      <c r="BC69" s="723" t="s">
        <v>30</v>
      </c>
      <c r="BD69" s="723" t="s">
        <v>30</v>
      </c>
      <c r="BE69" s="723" t="s">
        <v>30</v>
      </c>
      <c r="BF69" s="723" t="s">
        <v>30</v>
      </c>
      <c r="BG69" s="776">
        <v>34</v>
      </c>
      <c r="BH69" s="659">
        <v>6</v>
      </c>
      <c r="BI69" s="659">
        <v>2</v>
      </c>
      <c r="BJ69" s="659">
        <v>3</v>
      </c>
      <c r="BK69" s="659"/>
      <c r="BL69" s="659"/>
      <c r="BM69" s="659">
        <v>10</v>
      </c>
      <c r="BN69" s="729">
        <v>55</v>
      </c>
    </row>
    <row r="70" spans="1:66" s="365" customFormat="1" ht="65.400000000000006" thickBot="1">
      <c r="A70" s="605" t="s">
        <v>115</v>
      </c>
      <c r="B70" s="341" t="s">
        <v>28</v>
      </c>
      <c r="C70" s="341" t="s">
        <v>28</v>
      </c>
      <c r="D70" s="589"/>
      <c r="E70" s="589"/>
      <c r="F70" s="588" t="s">
        <v>62</v>
      </c>
      <c r="G70" s="589"/>
      <c r="H70" s="589"/>
      <c r="I70" s="588"/>
      <c r="J70" s="588"/>
      <c r="K70" s="588"/>
      <c r="L70" s="588"/>
      <c r="M70" s="588"/>
      <c r="N70" s="588"/>
      <c r="O70" s="588"/>
      <c r="P70" s="588"/>
      <c r="Q70" s="588"/>
      <c r="R70" s="589" t="s">
        <v>29</v>
      </c>
      <c r="S70" s="589" t="s">
        <v>29</v>
      </c>
      <c r="T70" s="589" t="s">
        <v>29</v>
      </c>
      <c r="U70" s="589"/>
      <c r="V70" s="589"/>
      <c r="W70" s="589"/>
      <c r="X70" s="589"/>
      <c r="Y70" s="589"/>
      <c r="Z70" s="589"/>
      <c r="AA70" s="589"/>
      <c r="AB70" s="623"/>
      <c r="AC70" s="623"/>
      <c r="AD70" s="623"/>
      <c r="AE70" s="623"/>
      <c r="AF70" s="623" t="s">
        <v>62</v>
      </c>
      <c r="AG70" s="588"/>
      <c r="AH70" s="588"/>
      <c r="AI70" s="588"/>
      <c r="AJ70" s="588"/>
      <c r="AK70" s="588"/>
      <c r="AL70" s="588"/>
      <c r="AM70" s="588"/>
      <c r="AN70" s="588" t="s">
        <v>54</v>
      </c>
      <c r="AO70" s="588" t="s">
        <v>54</v>
      </c>
      <c r="AP70" s="588" t="s">
        <v>54</v>
      </c>
      <c r="AQ70" s="588" t="s">
        <v>54</v>
      </c>
      <c r="AR70" s="588" t="s">
        <v>54</v>
      </c>
      <c r="AS70" s="588" t="s">
        <v>54</v>
      </c>
      <c r="AT70" s="589" t="s">
        <v>29</v>
      </c>
      <c r="AU70" s="589" t="s">
        <v>29</v>
      </c>
      <c r="AV70" s="589" t="s">
        <v>29</v>
      </c>
      <c r="AW70" s="589" t="s">
        <v>30</v>
      </c>
      <c r="AX70" s="589" t="s">
        <v>30</v>
      </c>
      <c r="AY70" s="589" t="s">
        <v>30</v>
      </c>
      <c r="AZ70" s="589" t="s">
        <v>30</v>
      </c>
      <c r="BA70" s="589" t="s">
        <v>30</v>
      </c>
      <c r="BB70" s="589" t="s">
        <v>30</v>
      </c>
      <c r="BC70" s="589" t="s">
        <v>30</v>
      </c>
      <c r="BD70" s="589" t="s">
        <v>30</v>
      </c>
      <c r="BE70" s="589" t="s">
        <v>30</v>
      </c>
      <c r="BF70" s="589" t="s">
        <v>30</v>
      </c>
      <c r="BG70" s="774">
        <v>31</v>
      </c>
      <c r="BH70" s="775">
        <v>6</v>
      </c>
      <c r="BI70" s="775">
        <v>2</v>
      </c>
      <c r="BJ70" s="775">
        <v>6</v>
      </c>
      <c r="BK70" s="775"/>
      <c r="BL70" s="775"/>
      <c r="BM70" s="775">
        <v>10</v>
      </c>
      <c r="BN70" s="590">
        <v>55</v>
      </c>
    </row>
    <row r="71" spans="1:66" ht="33.6" thickBot="1">
      <c r="A71" s="255"/>
      <c r="B71" s="256"/>
      <c r="C71" s="256"/>
      <c r="D71" s="256"/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6"/>
      <c r="Y71" s="256"/>
      <c r="Z71" s="256"/>
      <c r="AA71" s="256"/>
      <c r="AB71" s="256"/>
      <c r="AC71" s="256"/>
      <c r="AD71" s="256"/>
      <c r="AE71" s="256"/>
      <c r="AF71" s="256"/>
      <c r="AG71" s="256"/>
      <c r="AH71" s="256"/>
      <c r="AI71" s="256"/>
      <c r="AJ71" s="256"/>
      <c r="AK71" s="256"/>
      <c r="AL71" s="256"/>
      <c r="AM71" s="256"/>
      <c r="AN71" s="257" t="s">
        <v>94</v>
      </c>
      <c r="AO71" s="256"/>
      <c r="AP71" s="256"/>
      <c r="AQ71" s="256"/>
      <c r="AR71" s="256"/>
      <c r="AS71" s="256"/>
      <c r="AT71" s="256"/>
      <c r="AU71" s="256"/>
      <c r="AV71" s="256"/>
      <c r="AW71" s="256"/>
      <c r="AX71" s="256"/>
      <c r="AY71" s="256"/>
      <c r="AZ71" s="256"/>
      <c r="BA71" s="256"/>
      <c r="BB71" s="256"/>
      <c r="BC71" s="256"/>
      <c r="BD71" s="256"/>
      <c r="BE71" s="256"/>
      <c r="BF71" s="256"/>
      <c r="BG71" s="256"/>
      <c r="BH71" s="256"/>
      <c r="BI71" s="256"/>
      <c r="BJ71" s="256"/>
      <c r="BK71" s="256"/>
      <c r="BL71" s="256"/>
      <c r="BM71" s="256"/>
      <c r="BN71" s="258"/>
    </row>
    <row r="72" spans="1:66" ht="33" thickBot="1">
      <c r="A72" s="259" t="s">
        <v>25</v>
      </c>
      <c r="B72" s="235"/>
      <c r="C72" s="226"/>
      <c r="D72" s="235">
        <v>1</v>
      </c>
      <c r="E72" s="226">
        <v>2</v>
      </c>
      <c r="F72" s="226">
        <v>3</v>
      </c>
      <c r="G72" s="226">
        <v>4</v>
      </c>
      <c r="H72" s="226">
        <v>5</v>
      </c>
      <c r="I72" s="226">
        <v>6</v>
      </c>
      <c r="J72" s="226">
        <v>7</v>
      </c>
      <c r="K72" s="226">
        <v>8</v>
      </c>
      <c r="L72" s="226">
        <v>9</v>
      </c>
      <c r="M72" s="226">
        <v>10</v>
      </c>
      <c r="N72" s="226">
        <v>11</v>
      </c>
      <c r="O72" s="226">
        <v>12</v>
      </c>
      <c r="P72" s="226">
        <v>13</v>
      </c>
      <c r="Q72" s="226">
        <v>14</v>
      </c>
      <c r="R72" s="226">
        <v>15</v>
      </c>
      <c r="S72" s="226">
        <v>16</v>
      </c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6">
        <v>1</v>
      </c>
      <c r="AE72" s="226">
        <v>2</v>
      </c>
      <c r="AF72" s="226">
        <v>3</v>
      </c>
      <c r="AG72" s="226">
        <v>4</v>
      </c>
      <c r="AH72" s="226">
        <v>5</v>
      </c>
      <c r="AI72" s="226">
        <v>6</v>
      </c>
      <c r="AJ72" s="226">
        <v>7</v>
      </c>
      <c r="AK72" s="226">
        <v>8</v>
      </c>
      <c r="AL72" s="226">
        <v>9</v>
      </c>
      <c r="AM72" s="226">
        <v>10</v>
      </c>
      <c r="AN72" s="226">
        <v>11</v>
      </c>
      <c r="AO72" s="226">
        <v>12</v>
      </c>
      <c r="AP72" s="226">
        <v>13</v>
      </c>
      <c r="AQ72" s="226">
        <v>14</v>
      </c>
      <c r="AR72" s="226">
        <v>15</v>
      </c>
      <c r="AS72" s="226">
        <v>16</v>
      </c>
      <c r="AT72" s="226">
        <v>17</v>
      </c>
      <c r="AU72" s="226"/>
      <c r="AV72" s="226"/>
      <c r="AW72" s="226"/>
      <c r="AX72" s="226"/>
      <c r="AY72" s="226"/>
      <c r="AZ72" s="226"/>
      <c r="BA72" s="226"/>
      <c r="BB72" s="226"/>
      <c r="BC72" s="226"/>
      <c r="BD72" s="226"/>
      <c r="BE72" s="226"/>
      <c r="BF72" s="226"/>
      <c r="BG72" s="260"/>
      <c r="BH72" s="261"/>
      <c r="BI72" s="261"/>
      <c r="BJ72" s="261"/>
      <c r="BK72" s="261"/>
      <c r="BL72" s="261"/>
      <c r="BM72" s="261"/>
      <c r="BN72" s="262"/>
    </row>
    <row r="73" spans="1:66" ht="34.200000000000003" thickTop="1" thickBot="1">
      <c r="A73" s="263" t="s">
        <v>26</v>
      </c>
      <c r="B73" s="264"/>
      <c r="C73" s="264"/>
      <c r="D73" s="264"/>
      <c r="E73" s="264"/>
      <c r="F73" s="264"/>
      <c r="G73" s="264"/>
      <c r="H73" s="264"/>
      <c r="I73" s="264"/>
      <c r="J73" s="264"/>
      <c r="K73" s="264"/>
      <c r="L73" s="264"/>
      <c r="M73" s="264"/>
      <c r="N73" s="264"/>
      <c r="O73" s="264"/>
      <c r="P73" s="264"/>
      <c r="Q73" s="264"/>
      <c r="R73" s="264"/>
      <c r="S73" s="264"/>
      <c r="T73" s="264"/>
      <c r="U73" s="264"/>
      <c r="V73" s="264"/>
      <c r="W73" s="264"/>
      <c r="X73" s="264"/>
      <c r="Y73" s="264"/>
      <c r="Z73" s="264"/>
      <c r="AA73" s="264"/>
      <c r="AB73" s="264"/>
      <c r="AC73" s="264"/>
      <c r="AD73" s="264"/>
      <c r="AE73" s="264"/>
      <c r="AF73" s="264"/>
      <c r="AG73" s="264"/>
      <c r="AH73" s="264"/>
      <c r="AI73" s="264"/>
      <c r="AJ73" s="264"/>
      <c r="AK73" s="264"/>
      <c r="AL73" s="264"/>
      <c r="AM73" s="264"/>
      <c r="AN73" s="257"/>
      <c r="AO73" s="264"/>
      <c r="AP73" s="264"/>
      <c r="AQ73" s="264"/>
      <c r="AR73" s="264"/>
      <c r="AS73" s="264"/>
      <c r="AT73" s="264"/>
      <c r="AU73" s="264"/>
      <c r="AV73" s="264"/>
      <c r="AW73" s="264"/>
      <c r="AX73" s="264"/>
      <c r="AY73" s="264"/>
      <c r="AZ73" s="264"/>
      <c r="BA73" s="264"/>
      <c r="BB73" s="264"/>
      <c r="BC73" s="264"/>
      <c r="BD73" s="264"/>
      <c r="BE73" s="264"/>
      <c r="BF73" s="264"/>
      <c r="BG73" s="264"/>
      <c r="BH73" s="264"/>
      <c r="BI73" s="264"/>
      <c r="BJ73" s="264"/>
      <c r="BK73" s="264"/>
      <c r="BL73" s="264"/>
      <c r="BM73" s="264"/>
      <c r="BN73" s="265"/>
    </row>
    <row r="74" spans="1:66" s="365" customFormat="1" ht="32.4">
      <c r="A74" s="607" t="s">
        <v>113</v>
      </c>
      <c r="B74" s="338" t="s">
        <v>28</v>
      </c>
      <c r="C74" s="338" t="s">
        <v>28</v>
      </c>
      <c r="D74" s="588"/>
      <c r="E74" s="588"/>
      <c r="F74" s="588" t="s">
        <v>62</v>
      </c>
      <c r="G74" s="589"/>
      <c r="H74" s="589"/>
      <c r="I74" s="588"/>
      <c r="J74" s="588"/>
      <c r="K74" s="588"/>
      <c r="L74" s="588"/>
      <c r="M74" s="588"/>
      <c r="N74" s="588"/>
      <c r="O74" s="588"/>
      <c r="P74" s="588"/>
      <c r="Q74" s="588"/>
      <c r="R74" s="589" t="s">
        <v>29</v>
      </c>
      <c r="S74" s="589" t="s">
        <v>29</v>
      </c>
      <c r="T74" s="589" t="s">
        <v>29</v>
      </c>
      <c r="U74" s="589"/>
      <c r="V74" s="589"/>
      <c r="W74" s="589"/>
      <c r="X74" s="589"/>
      <c r="Y74" s="589"/>
      <c r="Z74" s="589"/>
      <c r="AA74" s="589"/>
      <c r="AB74" s="623"/>
      <c r="AC74" s="623"/>
      <c r="AD74" s="623" t="s">
        <v>62</v>
      </c>
      <c r="AE74" s="589"/>
      <c r="AF74" s="589"/>
      <c r="AG74" s="589"/>
      <c r="AH74" s="589"/>
      <c r="AI74" s="589"/>
      <c r="AJ74" s="588"/>
      <c r="AK74" s="588"/>
      <c r="AL74" s="588"/>
      <c r="AM74" s="588"/>
      <c r="AN74" s="623" t="s">
        <v>29</v>
      </c>
      <c r="AO74" s="623" t="s">
        <v>29</v>
      </c>
      <c r="AP74" s="589" t="s">
        <v>55</v>
      </c>
      <c r="AQ74" s="589" t="s">
        <v>55</v>
      </c>
      <c r="AR74" s="589" t="s">
        <v>55</v>
      </c>
      <c r="AS74" s="589" t="s">
        <v>55</v>
      </c>
      <c r="AT74" s="589" t="s">
        <v>55</v>
      </c>
      <c r="AU74" s="589" t="s">
        <v>55</v>
      </c>
      <c r="AV74" s="589" t="s">
        <v>56</v>
      </c>
      <c r="AW74" s="589"/>
      <c r="AX74" s="589"/>
      <c r="AY74" s="589"/>
      <c r="AZ74" s="589"/>
      <c r="BA74" s="589"/>
      <c r="BB74" s="589"/>
      <c r="BC74" s="589"/>
      <c r="BD74" s="589"/>
      <c r="BE74" s="589"/>
      <c r="BF74" s="589"/>
      <c r="BG74" s="588">
        <v>31</v>
      </c>
      <c r="BH74" s="588">
        <v>5</v>
      </c>
      <c r="BI74" s="588">
        <v>2</v>
      </c>
      <c r="BJ74" s="588"/>
      <c r="BK74" s="588">
        <v>6</v>
      </c>
      <c r="BL74" s="588">
        <v>1</v>
      </c>
      <c r="BM74" s="588"/>
      <c r="BN74" s="590">
        <v>45</v>
      </c>
    </row>
    <row r="75" spans="1:66" s="365" customFormat="1" ht="65.400000000000006" thickBot="1">
      <c r="A75" s="605" t="s">
        <v>115</v>
      </c>
      <c r="B75" s="341" t="s">
        <v>28</v>
      </c>
      <c r="C75" s="341" t="s">
        <v>28</v>
      </c>
      <c r="D75" s="793"/>
      <c r="E75" s="793"/>
      <c r="F75" s="588" t="s">
        <v>62</v>
      </c>
      <c r="G75" s="589"/>
      <c r="H75" s="589"/>
      <c r="I75" s="588"/>
      <c r="J75" s="588"/>
      <c r="K75" s="588"/>
      <c r="L75" s="588"/>
      <c r="M75" s="588"/>
      <c r="N75" s="588"/>
      <c r="O75" s="588"/>
      <c r="P75" s="588"/>
      <c r="Q75" s="588"/>
      <c r="R75" s="589" t="s">
        <v>29</v>
      </c>
      <c r="S75" s="589" t="s">
        <v>29</v>
      </c>
      <c r="T75" s="589" t="s">
        <v>29</v>
      </c>
      <c r="U75" s="589"/>
      <c r="V75" s="589"/>
      <c r="W75" s="589"/>
      <c r="X75" s="589"/>
      <c r="Y75" s="589"/>
      <c r="Z75" s="589"/>
      <c r="AA75" s="589"/>
      <c r="AB75" s="623"/>
      <c r="AC75" s="623"/>
      <c r="AD75" s="623" t="s">
        <v>62</v>
      </c>
      <c r="AE75" s="589"/>
      <c r="AF75" s="589"/>
      <c r="AG75" s="589"/>
      <c r="AH75" s="589"/>
      <c r="AI75" s="589"/>
      <c r="AJ75" s="589"/>
      <c r="AK75" s="588" t="s">
        <v>29</v>
      </c>
      <c r="AL75" s="588" t="s">
        <v>29</v>
      </c>
      <c r="AM75" s="623" t="s">
        <v>55</v>
      </c>
      <c r="AN75" s="623" t="s">
        <v>55</v>
      </c>
      <c r="AO75" s="623" t="s">
        <v>55</v>
      </c>
      <c r="AP75" s="623" t="s">
        <v>55</v>
      </c>
      <c r="AQ75" s="623" t="s">
        <v>55</v>
      </c>
      <c r="AR75" s="623" t="s">
        <v>55</v>
      </c>
      <c r="AS75" s="623" t="s">
        <v>55</v>
      </c>
      <c r="AT75" s="623" t="s">
        <v>55</v>
      </c>
      <c r="AU75" s="623" t="s">
        <v>55</v>
      </c>
      <c r="AV75" s="623" t="s">
        <v>56</v>
      </c>
      <c r="AW75" s="588"/>
      <c r="AX75" s="588"/>
      <c r="AY75" s="588"/>
      <c r="AZ75" s="588"/>
      <c r="BA75" s="588"/>
      <c r="BB75" s="588"/>
      <c r="BC75" s="588"/>
      <c r="BD75" s="588"/>
      <c r="BE75" s="588"/>
      <c r="BF75" s="588"/>
      <c r="BG75" s="588">
        <v>28</v>
      </c>
      <c r="BH75" s="588">
        <v>5</v>
      </c>
      <c r="BI75" s="588">
        <v>2</v>
      </c>
      <c r="BJ75" s="588"/>
      <c r="BK75" s="588">
        <v>9</v>
      </c>
      <c r="BL75" s="588">
        <v>1</v>
      </c>
      <c r="BM75" s="588"/>
      <c r="BN75" s="590">
        <v>45</v>
      </c>
    </row>
    <row r="76" spans="1:66" ht="33.6" thickBot="1">
      <c r="A76" s="252"/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253"/>
      <c r="AA76" s="253"/>
      <c r="AB76" s="253"/>
      <c r="AC76" s="253"/>
      <c r="AD76" s="253"/>
      <c r="AE76" s="253"/>
      <c r="AF76" s="253"/>
      <c r="AG76" s="253"/>
      <c r="AH76" s="253"/>
      <c r="AI76" s="253"/>
      <c r="AJ76" s="253"/>
      <c r="AK76" s="253"/>
      <c r="AL76" s="253"/>
      <c r="AM76" s="253"/>
      <c r="AN76" s="252" t="s">
        <v>57</v>
      </c>
      <c r="AO76" s="253"/>
      <c r="AP76" s="253"/>
      <c r="AQ76" s="253"/>
      <c r="AR76" s="253"/>
      <c r="AS76" s="253"/>
      <c r="AT76" s="253"/>
      <c r="AU76" s="253"/>
      <c r="AV76" s="253"/>
      <c r="AW76" s="253"/>
      <c r="AX76" s="253"/>
      <c r="AY76" s="253"/>
      <c r="AZ76" s="253"/>
      <c r="BA76" s="253"/>
      <c r="BB76" s="253"/>
      <c r="BC76" s="253"/>
      <c r="BD76" s="253"/>
      <c r="BE76" s="253"/>
      <c r="BF76" s="253"/>
      <c r="BG76" s="253"/>
      <c r="BH76" s="253"/>
      <c r="BI76" s="253"/>
      <c r="BJ76" s="253"/>
      <c r="BK76" s="253"/>
      <c r="BL76" s="253"/>
      <c r="BM76" s="253"/>
      <c r="BN76" s="254"/>
    </row>
    <row r="77" spans="1:66" ht="33.6" thickBot="1">
      <c r="A77" s="255"/>
      <c r="B77" s="256"/>
      <c r="C77" s="256"/>
      <c r="D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56"/>
      <c r="AK77" s="256"/>
      <c r="AL77" s="256"/>
      <c r="AM77" s="256"/>
      <c r="AN77" s="257" t="s">
        <v>83</v>
      </c>
      <c r="AO77" s="256"/>
      <c r="AP77" s="256"/>
      <c r="AQ77" s="256"/>
      <c r="AR77" s="256"/>
      <c r="AS77" s="256"/>
      <c r="AT77" s="256"/>
      <c r="AU77" s="256"/>
      <c r="AV77" s="256"/>
      <c r="AW77" s="256"/>
      <c r="AX77" s="256"/>
      <c r="AY77" s="256"/>
      <c r="AZ77" s="256"/>
      <c r="BA77" s="256"/>
      <c r="BB77" s="256"/>
      <c r="BC77" s="256"/>
      <c r="BD77" s="256"/>
      <c r="BE77" s="256"/>
      <c r="BF77" s="256"/>
      <c r="BG77" s="256"/>
      <c r="BH77" s="256"/>
      <c r="BI77" s="256"/>
      <c r="BJ77" s="256"/>
      <c r="BK77" s="256"/>
      <c r="BL77" s="256"/>
      <c r="BM77" s="256"/>
      <c r="BN77" s="258"/>
    </row>
    <row r="78" spans="1:66" ht="33" thickBot="1">
      <c r="A78" s="259" t="s">
        <v>25</v>
      </c>
      <c r="B78" s="235"/>
      <c r="C78" s="226"/>
      <c r="D78" s="226"/>
      <c r="E78" s="226"/>
      <c r="F78" s="226"/>
      <c r="G78" s="226"/>
      <c r="H78" s="226"/>
      <c r="I78" s="226"/>
      <c r="J78" s="235">
        <v>1</v>
      </c>
      <c r="K78" s="226">
        <v>2</v>
      </c>
      <c r="L78" s="226">
        <v>3</v>
      </c>
      <c r="M78" s="226">
        <v>4</v>
      </c>
      <c r="N78" s="226">
        <v>5</v>
      </c>
      <c r="O78" s="226">
        <v>6</v>
      </c>
      <c r="P78" s="226">
        <v>7</v>
      </c>
      <c r="Q78" s="226">
        <v>8</v>
      </c>
      <c r="R78" s="226"/>
      <c r="S78" s="226"/>
      <c r="T78" s="226"/>
      <c r="U78" s="226"/>
      <c r="V78" s="226"/>
      <c r="W78" s="226"/>
      <c r="X78" s="226"/>
      <c r="Y78" s="226"/>
      <c r="Z78" s="226"/>
      <c r="AA78" s="226"/>
      <c r="AB78" s="226"/>
      <c r="AC78" s="226"/>
      <c r="AD78" s="226">
        <v>1</v>
      </c>
      <c r="AE78" s="226">
        <v>2</v>
      </c>
      <c r="AF78" s="226">
        <v>3</v>
      </c>
      <c r="AG78" s="226">
        <v>4</v>
      </c>
      <c r="AH78" s="226">
        <v>5</v>
      </c>
      <c r="AI78" s="226">
        <v>6</v>
      </c>
      <c r="AJ78" s="226">
        <v>7</v>
      </c>
      <c r="AK78" s="226">
        <v>8</v>
      </c>
      <c r="AL78" s="226">
        <v>9</v>
      </c>
      <c r="AM78" s="226">
        <v>10</v>
      </c>
      <c r="AN78" s="226">
        <v>11</v>
      </c>
      <c r="AO78" s="226">
        <v>12</v>
      </c>
      <c r="AP78" s="226">
        <v>13</v>
      </c>
      <c r="AQ78" s="226">
        <v>14</v>
      </c>
      <c r="AR78" s="226">
        <v>15</v>
      </c>
      <c r="AS78" s="226">
        <v>16</v>
      </c>
      <c r="AT78" s="226">
        <v>17</v>
      </c>
      <c r="AU78" s="226"/>
      <c r="AV78" s="226"/>
      <c r="AW78" s="226"/>
      <c r="AX78" s="226"/>
      <c r="AY78" s="226"/>
      <c r="AZ78" s="226"/>
      <c r="BA78" s="226"/>
      <c r="BB78" s="226"/>
      <c r="BC78" s="226"/>
      <c r="BD78" s="226"/>
      <c r="BE78" s="226"/>
      <c r="BF78" s="226"/>
      <c r="BG78" s="260"/>
      <c r="BH78" s="261"/>
      <c r="BI78" s="261"/>
      <c r="BJ78" s="261"/>
      <c r="BK78" s="261"/>
      <c r="BL78" s="261"/>
      <c r="BM78" s="261"/>
      <c r="BN78" s="262"/>
    </row>
    <row r="79" spans="1:66" ht="34.200000000000003" thickTop="1" thickBot="1">
      <c r="A79" s="263" t="s">
        <v>26</v>
      </c>
      <c r="B79" s="264"/>
      <c r="C79" s="264"/>
      <c r="D79" s="264"/>
      <c r="E79" s="264"/>
      <c r="F79" s="264"/>
      <c r="G79" s="264"/>
      <c r="H79" s="264"/>
      <c r="I79" s="264"/>
      <c r="J79" s="264"/>
      <c r="K79" s="264"/>
      <c r="L79" s="264"/>
      <c r="M79" s="264"/>
      <c r="N79" s="264"/>
      <c r="O79" s="264"/>
      <c r="P79" s="264"/>
      <c r="Q79" s="264"/>
      <c r="R79" s="264"/>
      <c r="S79" s="264"/>
      <c r="T79" s="264"/>
      <c r="U79" s="264"/>
      <c r="V79" s="264"/>
      <c r="W79" s="264"/>
      <c r="X79" s="264"/>
      <c r="Y79" s="264"/>
      <c r="Z79" s="264"/>
      <c r="AA79" s="264"/>
      <c r="AB79" s="264"/>
      <c r="AC79" s="264"/>
      <c r="AD79" s="264"/>
      <c r="AE79" s="264"/>
      <c r="AF79" s="264"/>
      <c r="AG79" s="264"/>
      <c r="AH79" s="264"/>
      <c r="AI79" s="264"/>
      <c r="AJ79" s="264"/>
      <c r="AK79" s="264"/>
      <c r="AL79" s="264"/>
      <c r="AM79" s="264"/>
      <c r="AN79" s="257"/>
      <c r="AO79" s="264"/>
      <c r="AP79" s="264"/>
      <c r="AQ79" s="264"/>
      <c r="AR79" s="264"/>
      <c r="AS79" s="264"/>
      <c r="AT79" s="264"/>
      <c r="AU79" s="264"/>
      <c r="AV79" s="264"/>
      <c r="AW79" s="264"/>
      <c r="AX79" s="264"/>
      <c r="AY79" s="264"/>
      <c r="AZ79" s="264"/>
      <c r="BA79" s="264"/>
      <c r="BB79" s="264"/>
      <c r="BC79" s="264"/>
      <c r="BD79" s="264"/>
      <c r="BE79" s="264"/>
      <c r="BF79" s="264"/>
      <c r="BG79" s="264"/>
      <c r="BH79" s="264"/>
      <c r="BI79" s="264"/>
      <c r="BJ79" s="264"/>
      <c r="BK79" s="264"/>
      <c r="BL79" s="264"/>
      <c r="BM79" s="264"/>
      <c r="BN79" s="265"/>
    </row>
    <row r="80" spans="1:66" s="365" customFormat="1" ht="65.400000000000006" thickBot="1">
      <c r="A80" s="605" t="s">
        <v>115</v>
      </c>
      <c r="B80" s="338" t="s">
        <v>28</v>
      </c>
      <c r="C80" s="338" t="s">
        <v>28</v>
      </c>
      <c r="D80" s="338" t="s">
        <v>28</v>
      </c>
      <c r="E80" s="338" t="s">
        <v>28</v>
      </c>
      <c r="F80" s="338" t="s">
        <v>28</v>
      </c>
      <c r="G80" s="338" t="s">
        <v>28</v>
      </c>
      <c r="H80" s="338" t="s">
        <v>28</v>
      </c>
      <c r="I80" s="338" t="s">
        <v>28</v>
      </c>
      <c r="J80" s="659"/>
      <c r="K80" s="659" t="s">
        <v>62</v>
      </c>
      <c r="L80" s="659"/>
      <c r="M80" s="659"/>
      <c r="N80" s="659"/>
      <c r="O80" s="659"/>
      <c r="P80" s="659"/>
      <c r="Q80" s="659"/>
      <c r="R80" s="658" t="s">
        <v>29</v>
      </c>
      <c r="S80" s="658" t="s">
        <v>29</v>
      </c>
      <c r="T80" s="658" t="s">
        <v>29</v>
      </c>
      <c r="U80" s="658"/>
      <c r="V80" s="658"/>
      <c r="W80" s="658"/>
      <c r="X80" s="338"/>
      <c r="Y80" s="796"/>
      <c r="Z80" s="796"/>
      <c r="AA80" s="796"/>
      <c r="AB80" s="796"/>
      <c r="AC80" s="796"/>
      <c r="AD80" s="796"/>
      <c r="AE80" s="796"/>
      <c r="AF80" s="796" t="s">
        <v>62</v>
      </c>
      <c r="AG80" s="659"/>
      <c r="AH80" s="659"/>
      <c r="AI80" s="659"/>
      <c r="AJ80" s="659"/>
      <c r="AK80" s="659"/>
      <c r="AL80" s="659"/>
      <c r="AM80" s="659"/>
      <c r="AN80" s="659"/>
      <c r="AO80" s="659"/>
      <c r="AP80" s="659"/>
      <c r="AQ80" s="659" t="s">
        <v>54</v>
      </c>
      <c r="AR80" s="659" t="s">
        <v>54</v>
      </c>
      <c r="AS80" s="797" t="s">
        <v>54</v>
      </c>
      <c r="AT80" s="658" t="s">
        <v>29</v>
      </c>
      <c r="AU80" s="658" t="s">
        <v>29</v>
      </c>
      <c r="AV80" s="658" t="s">
        <v>29</v>
      </c>
      <c r="AW80" s="658" t="s">
        <v>30</v>
      </c>
      <c r="AX80" s="658" t="s">
        <v>30</v>
      </c>
      <c r="AY80" s="658" t="s">
        <v>30</v>
      </c>
      <c r="AZ80" s="658" t="s">
        <v>30</v>
      </c>
      <c r="BA80" s="658" t="s">
        <v>30</v>
      </c>
      <c r="BB80" s="658" t="s">
        <v>30</v>
      </c>
      <c r="BC80" s="658" t="s">
        <v>30</v>
      </c>
      <c r="BD80" s="658" t="s">
        <v>30</v>
      </c>
      <c r="BE80" s="658" t="s">
        <v>30</v>
      </c>
      <c r="BF80" s="658" t="s">
        <v>30</v>
      </c>
      <c r="BG80" s="776">
        <v>28</v>
      </c>
      <c r="BH80" s="659">
        <v>6</v>
      </c>
      <c r="BI80" s="659">
        <v>2</v>
      </c>
      <c r="BJ80" s="659">
        <v>3</v>
      </c>
      <c r="BK80" s="659"/>
      <c r="BL80" s="659"/>
      <c r="BM80" s="659">
        <v>10</v>
      </c>
      <c r="BN80" s="729">
        <v>49</v>
      </c>
    </row>
    <row r="81" spans="1:66" ht="33.6" thickBot="1">
      <c r="A81" s="255"/>
      <c r="B81" s="256"/>
      <c r="C81" s="256"/>
      <c r="D81" s="256"/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256"/>
      <c r="Z81" s="256"/>
      <c r="AA81" s="256"/>
      <c r="AB81" s="256"/>
      <c r="AC81" s="256"/>
      <c r="AD81" s="256"/>
      <c r="AE81" s="256"/>
      <c r="AF81" s="256"/>
      <c r="AG81" s="256"/>
      <c r="AH81" s="256"/>
      <c r="AI81" s="256"/>
      <c r="AJ81" s="256"/>
      <c r="AK81" s="256"/>
      <c r="AL81" s="256"/>
      <c r="AM81" s="256"/>
      <c r="AN81" s="257" t="s">
        <v>89</v>
      </c>
      <c r="AO81" s="256"/>
      <c r="AP81" s="256"/>
      <c r="AQ81" s="256"/>
      <c r="AR81" s="256"/>
      <c r="AS81" s="256"/>
      <c r="AT81" s="256"/>
      <c r="AU81" s="256"/>
      <c r="AV81" s="256"/>
      <c r="AW81" s="256"/>
      <c r="AX81" s="256"/>
      <c r="AY81" s="256"/>
      <c r="AZ81" s="256"/>
      <c r="BA81" s="256"/>
      <c r="BB81" s="256"/>
      <c r="BC81" s="256"/>
      <c r="BD81" s="256"/>
      <c r="BE81" s="256"/>
      <c r="BF81" s="256"/>
      <c r="BG81" s="256"/>
      <c r="BH81" s="256"/>
      <c r="BI81" s="256"/>
      <c r="BJ81" s="256"/>
      <c r="BK81" s="256"/>
      <c r="BL81" s="256"/>
      <c r="BM81" s="256"/>
      <c r="BN81" s="258"/>
    </row>
    <row r="82" spans="1:66" ht="33" thickBot="1">
      <c r="A82" s="259" t="s">
        <v>25</v>
      </c>
      <c r="B82" s="235"/>
      <c r="C82" s="226"/>
      <c r="D82" s="235">
        <v>1</v>
      </c>
      <c r="E82" s="226">
        <v>2</v>
      </c>
      <c r="F82" s="226">
        <v>3</v>
      </c>
      <c r="G82" s="226">
        <v>4</v>
      </c>
      <c r="H82" s="226">
        <v>5</v>
      </c>
      <c r="I82" s="226">
        <v>6</v>
      </c>
      <c r="J82" s="226">
        <v>7</v>
      </c>
      <c r="K82" s="226">
        <v>8</v>
      </c>
      <c r="L82" s="226">
        <v>9</v>
      </c>
      <c r="M82" s="226">
        <v>10</v>
      </c>
      <c r="N82" s="226">
        <v>11</v>
      </c>
      <c r="O82" s="226">
        <v>12</v>
      </c>
      <c r="P82" s="226">
        <v>13</v>
      </c>
      <c r="Q82" s="226">
        <v>14</v>
      </c>
      <c r="R82" s="226">
        <v>15</v>
      </c>
      <c r="S82" s="226">
        <v>16</v>
      </c>
      <c r="T82" s="226"/>
      <c r="U82" s="226"/>
      <c r="V82" s="226"/>
      <c r="W82" s="226"/>
      <c r="X82" s="226"/>
      <c r="Y82" s="226"/>
      <c r="Z82" s="226"/>
      <c r="AA82" s="226"/>
      <c r="AB82" s="226"/>
      <c r="AC82" s="226"/>
      <c r="AD82" s="226">
        <v>1</v>
      </c>
      <c r="AE82" s="226">
        <v>2</v>
      </c>
      <c r="AF82" s="226">
        <v>3</v>
      </c>
      <c r="AG82" s="226">
        <v>4</v>
      </c>
      <c r="AH82" s="226">
        <v>5</v>
      </c>
      <c r="AI82" s="226">
        <v>6</v>
      </c>
      <c r="AJ82" s="226">
        <v>7</v>
      </c>
      <c r="AK82" s="226">
        <v>8</v>
      </c>
      <c r="AL82" s="226">
        <v>9</v>
      </c>
      <c r="AM82" s="226">
        <v>10</v>
      </c>
      <c r="AN82" s="226">
        <v>11</v>
      </c>
      <c r="AO82" s="226">
        <v>12</v>
      </c>
      <c r="AP82" s="226">
        <v>13</v>
      </c>
      <c r="AQ82" s="226">
        <v>14</v>
      </c>
      <c r="AR82" s="226">
        <v>15</v>
      </c>
      <c r="AS82" s="226">
        <v>16</v>
      </c>
      <c r="AT82" s="226">
        <v>17</v>
      </c>
      <c r="AU82" s="226"/>
      <c r="AV82" s="226"/>
      <c r="AW82" s="226"/>
      <c r="AX82" s="226"/>
      <c r="AY82" s="226"/>
      <c r="AZ82" s="226"/>
      <c r="BA82" s="226"/>
      <c r="BB82" s="226"/>
      <c r="BC82" s="226"/>
      <c r="BD82" s="226"/>
      <c r="BE82" s="226"/>
      <c r="BF82" s="226"/>
      <c r="BG82" s="260"/>
      <c r="BH82" s="261"/>
      <c r="BI82" s="261"/>
      <c r="BJ82" s="261"/>
      <c r="BK82" s="261"/>
      <c r="BL82" s="261"/>
      <c r="BM82" s="261"/>
      <c r="BN82" s="262"/>
    </row>
    <row r="83" spans="1:66" ht="34.200000000000003" thickTop="1" thickBot="1">
      <c r="A83" s="263" t="s">
        <v>26</v>
      </c>
      <c r="B83" s="264"/>
      <c r="C83" s="264"/>
      <c r="D83" s="264"/>
      <c r="E83" s="264"/>
      <c r="F83" s="264"/>
      <c r="G83" s="264"/>
      <c r="H83" s="264"/>
      <c r="I83" s="264"/>
      <c r="J83" s="264"/>
      <c r="K83" s="264"/>
      <c r="L83" s="264"/>
      <c r="M83" s="264"/>
      <c r="N83" s="264"/>
      <c r="O83" s="264"/>
      <c r="P83" s="264"/>
      <c r="Q83" s="264"/>
      <c r="R83" s="264"/>
      <c r="S83" s="264"/>
      <c r="T83" s="264"/>
      <c r="U83" s="264"/>
      <c r="V83" s="264"/>
      <c r="W83" s="264"/>
      <c r="X83" s="264"/>
      <c r="Y83" s="264"/>
      <c r="Z83" s="264"/>
      <c r="AA83" s="264"/>
      <c r="AB83" s="264"/>
      <c r="AC83" s="264"/>
      <c r="AD83" s="264"/>
      <c r="AE83" s="264"/>
      <c r="AF83" s="264"/>
      <c r="AG83" s="264"/>
      <c r="AH83" s="264"/>
      <c r="AI83" s="264"/>
      <c r="AJ83" s="264"/>
      <c r="AK83" s="264"/>
      <c r="AL83" s="264"/>
      <c r="AM83" s="264"/>
      <c r="AN83" s="257"/>
      <c r="AO83" s="264"/>
      <c r="AP83" s="264"/>
      <c r="AQ83" s="264"/>
      <c r="AR83" s="264"/>
      <c r="AS83" s="264"/>
      <c r="AT83" s="264"/>
      <c r="AU83" s="264"/>
      <c r="AV83" s="264"/>
      <c r="AW83" s="264"/>
      <c r="AX83" s="264"/>
      <c r="AY83" s="264"/>
      <c r="AZ83" s="264"/>
      <c r="BA83" s="264"/>
      <c r="BB83" s="264"/>
      <c r="BC83" s="264"/>
      <c r="BD83" s="264"/>
      <c r="BE83" s="264"/>
      <c r="BF83" s="264"/>
      <c r="BG83" s="264"/>
      <c r="BH83" s="264"/>
      <c r="BI83" s="264"/>
      <c r="BJ83" s="264"/>
      <c r="BK83" s="264"/>
      <c r="BL83" s="264"/>
      <c r="BM83" s="264"/>
      <c r="BN83" s="265"/>
    </row>
    <row r="84" spans="1:66" s="365" customFormat="1" ht="65.400000000000006" thickBot="1">
      <c r="A84" s="682" t="s">
        <v>115</v>
      </c>
      <c r="B84" s="683" t="s">
        <v>28</v>
      </c>
      <c r="C84" s="683" t="s">
        <v>28</v>
      </c>
      <c r="D84" s="684"/>
      <c r="E84" s="810"/>
      <c r="F84" s="684" t="s">
        <v>62</v>
      </c>
      <c r="G84" s="684"/>
      <c r="H84" s="684"/>
      <c r="I84" s="684"/>
      <c r="J84" s="684"/>
      <c r="K84" s="684"/>
      <c r="L84" s="684" t="s">
        <v>29</v>
      </c>
      <c r="M84" s="684" t="s">
        <v>29</v>
      </c>
      <c r="N84" s="684" t="s">
        <v>55</v>
      </c>
      <c r="O84" s="684" t="s">
        <v>55</v>
      </c>
      <c r="P84" s="684" t="s">
        <v>55</v>
      </c>
      <c r="Q84" s="684" t="s">
        <v>55</v>
      </c>
      <c r="R84" s="684" t="s">
        <v>55</v>
      </c>
      <c r="S84" s="684" t="s">
        <v>56</v>
      </c>
      <c r="T84" s="684"/>
      <c r="U84" s="684"/>
      <c r="V84" s="684"/>
      <c r="W84" s="684"/>
      <c r="X84" s="684"/>
      <c r="Y84" s="684"/>
      <c r="Z84" s="684"/>
      <c r="AA84" s="684"/>
      <c r="AB84" s="811"/>
      <c r="AC84" s="684"/>
      <c r="AD84" s="684"/>
      <c r="AE84" s="684"/>
      <c r="AF84" s="684"/>
      <c r="AG84" s="684"/>
      <c r="AH84" s="684"/>
      <c r="AI84" s="684"/>
      <c r="AJ84" s="684"/>
      <c r="AK84" s="684"/>
      <c r="AL84" s="684"/>
      <c r="AM84" s="684"/>
      <c r="AN84" s="684"/>
      <c r="AO84" s="684"/>
      <c r="AP84" s="684"/>
      <c r="AQ84" s="684"/>
      <c r="AR84" s="684"/>
      <c r="AS84" s="684"/>
      <c r="AT84" s="684"/>
      <c r="AU84" s="684"/>
      <c r="AV84" s="684"/>
      <c r="AW84" s="684"/>
      <c r="AX84" s="684"/>
      <c r="AY84" s="684"/>
      <c r="AZ84" s="684"/>
      <c r="BA84" s="684"/>
      <c r="BB84" s="684"/>
      <c r="BC84" s="684"/>
      <c r="BD84" s="684"/>
      <c r="BE84" s="684"/>
      <c r="BF84" s="685"/>
      <c r="BG84" s="685">
        <v>7</v>
      </c>
      <c r="BH84" s="684">
        <v>2</v>
      </c>
      <c r="BI84" s="684">
        <v>1</v>
      </c>
      <c r="BJ84" s="684"/>
      <c r="BK84" s="684">
        <v>5</v>
      </c>
      <c r="BL84" s="684">
        <v>1</v>
      </c>
      <c r="BM84" s="684"/>
      <c r="BN84" s="812">
        <v>16</v>
      </c>
    </row>
    <row r="85" spans="1:66" ht="33">
      <c r="A85" s="281"/>
      <c r="B85" s="282"/>
      <c r="C85" s="282"/>
      <c r="D85" s="282"/>
      <c r="E85" s="282"/>
      <c r="F85" s="283"/>
      <c r="G85" s="283"/>
      <c r="H85" s="283"/>
      <c r="I85" s="283"/>
      <c r="J85" s="283"/>
      <c r="K85" s="283"/>
      <c r="L85" s="283"/>
      <c r="M85" s="283"/>
      <c r="N85" s="283"/>
      <c r="O85" s="283"/>
      <c r="P85" s="283"/>
      <c r="Q85" s="283"/>
      <c r="R85" s="283"/>
      <c r="S85" s="283"/>
      <c r="T85" s="283"/>
      <c r="U85" s="283"/>
      <c r="V85" s="283"/>
      <c r="W85" s="283"/>
      <c r="X85" s="283"/>
      <c r="Y85" s="283"/>
      <c r="Z85" s="283"/>
      <c r="AA85" s="283"/>
      <c r="AB85" s="284"/>
      <c r="AC85" s="283"/>
      <c r="AD85" s="283"/>
      <c r="AE85" s="283"/>
      <c r="AF85" s="283"/>
      <c r="AG85" s="283"/>
      <c r="AH85" s="283"/>
      <c r="AI85" s="283"/>
      <c r="AJ85" s="283"/>
      <c r="AK85" s="283"/>
      <c r="AL85" s="283"/>
      <c r="AM85" s="283"/>
      <c r="AN85" s="283"/>
      <c r="AO85" s="283"/>
      <c r="AP85" s="283"/>
      <c r="AQ85" s="283"/>
      <c r="AR85" s="283"/>
      <c r="AS85" s="283"/>
      <c r="AT85" s="270"/>
      <c r="AU85" s="270"/>
      <c r="AV85" s="270"/>
      <c r="AW85" s="271"/>
      <c r="AX85" s="271"/>
      <c r="AY85" s="271"/>
      <c r="AZ85" s="271"/>
      <c r="BA85" s="271"/>
      <c r="BB85" s="271"/>
      <c r="BC85" s="271"/>
      <c r="BD85" s="271"/>
      <c r="BE85" s="283"/>
      <c r="BF85" s="283"/>
      <c r="BG85" s="270"/>
      <c r="BH85" s="270"/>
      <c r="BI85" s="270"/>
      <c r="BJ85" s="270"/>
      <c r="BK85" s="270"/>
      <c r="BL85" s="270"/>
      <c r="BM85" s="270"/>
      <c r="BN85" s="273"/>
    </row>
    <row r="86" spans="1:66" ht="33">
      <c r="A86" s="244"/>
      <c r="B86" s="240"/>
      <c r="C86" s="240"/>
      <c r="D86" s="240"/>
      <c r="E86" s="240"/>
      <c r="F86" s="223"/>
      <c r="G86" s="285" t="s">
        <v>63</v>
      </c>
      <c r="H86" s="240"/>
      <c r="I86" s="240"/>
      <c r="J86" s="240"/>
      <c r="K86" s="240"/>
      <c r="L86" s="240"/>
      <c r="M86" s="240"/>
      <c r="N86" s="240"/>
      <c r="O86" s="240"/>
      <c r="P86" s="240"/>
      <c r="Q86" s="240"/>
      <c r="R86" s="286" t="s">
        <v>29</v>
      </c>
      <c r="S86" s="240" t="s">
        <v>64</v>
      </c>
      <c r="T86" s="240"/>
      <c r="U86" s="240"/>
      <c r="V86" s="240"/>
      <c r="W86" s="240"/>
      <c r="X86" s="240"/>
      <c r="Y86" s="240"/>
      <c r="Z86" s="240"/>
      <c r="AA86" s="240"/>
      <c r="AB86" s="240"/>
      <c r="AC86" s="240"/>
      <c r="AD86" s="240"/>
      <c r="AE86" s="240"/>
      <c r="AF86" s="240"/>
      <c r="AG86" s="240"/>
      <c r="AH86" s="240"/>
      <c r="AI86" s="240"/>
      <c r="AJ86" s="239"/>
      <c r="AK86" s="266" t="s">
        <v>55</v>
      </c>
      <c r="AL86" s="240" t="s">
        <v>65</v>
      </c>
      <c r="AM86" s="287"/>
      <c r="AN86" s="287"/>
      <c r="AO86" s="287"/>
      <c r="AP86" s="287"/>
      <c r="AQ86" s="287"/>
      <c r="AR86" s="287"/>
      <c r="AS86" s="287"/>
      <c r="AT86" s="287"/>
      <c r="AU86" s="287"/>
      <c r="AV86" s="287"/>
      <c r="AW86" s="287"/>
      <c r="AX86" s="287"/>
      <c r="AY86" s="287"/>
      <c r="AZ86" s="287"/>
      <c r="BA86" s="240"/>
      <c r="BB86" s="240"/>
      <c r="BC86" s="287"/>
      <c r="BD86" s="287"/>
      <c r="BE86" s="287"/>
      <c r="BF86" s="287"/>
      <c r="BG86" s="287"/>
      <c r="BH86" s="287"/>
      <c r="BI86" s="287"/>
      <c r="BJ86" s="287"/>
      <c r="BK86" s="287"/>
      <c r="BL86" s="287"/>
      <c r="BM86" s="287"/>
      <c r="BN86" s="245"/>
    </row>
    <row r="87" spans="1:66" ht="33">
      <c r="A87" s="244"/>
      <c r="B87" s="240"/>
      <c r="C87" s="240"/>
      <c r="D87" s="240"/>
      <c r="E87" s="240"/>
      <c r="F87" s="224" t="s">
        <v>66</v>
      </c>
      <c r="G87" s="288" t="s">
        <v>67</v>
      </c>
      <c r="H87" s="240"/>
      <c r="I87" s="240"/>
      <c r="J87" s="240"/>
      <c r="K87" s="240"/>
      <c r="L87" s="240"/>
      <c r="M87" s="240"/>
      <c r="N87" s="240"/>
      <c r="O87" s="240"/>
      <c r="P87" s="240"/>
      <c r="Q87" s="240"/>
      <c r="R87" s="289" t="s">
        <v>112</v>
      </c>
      <c r="S87" s="240" t="s">
        <v>68</v>
      </c>
      <c r="T87" s="287"/>
      <c r="U87" s="287"/>
      <c r="V87" s="287"/>
      <c r="W87" s="240"/>
      <c r="X87" s="240"/>
      <c r="Y87" s="240"/>
      <c r="Z87" s="240"/>
      <c r="AA87" s="240"/>
      <c r="AB87" s="240"/>
      <c r="AC87" s="240"/>
      <c r="AD87" s="240"/>
      <c r="AE87" s="240"/>
      <c r="AF87" s="240"/>
      <c r="AG87" s="240"/>
      <c r="AH87" s="240"/>
      <c r="AI87" s="240"/>
      <c r="AJ87" s="239"/>
      <c r="AK87" s="225" t="s">
        <v>69</v>
      </c>
      <c r="AL87" s="240" t="s">
        <v>70</v>
      </c>
      <c r="AM87" s="287"/>
      <c r="AN87" s="287"/>
      <c r="AO87" s="287"/>
      <c r="AP87" s="287"/>
      <c r="AQ87" s="287"/>
      <c r="AR87" s="240"/>
      <c r="AS87" s="240"/>
      <c r="AT87" s="240"/>
      <c r="AU87" s="240"/>
      <c r="AV87" s="240"/>
      <c r="AW87" s="240"/>
      <c r="AX87" s="240"/>
      <c r="AY87" s="287"/>
      <c r="AZ87" s="287"/>
      <c r="BA87" s="287"/>
      <c r="BB87" s="287"/>
      <c r="BC87" s="287"/>
      <c r="BD87" s="287"/>
      <c r="BE87" s="287"/>
      <c r="BF87" s="287"/>
      <c r="BG87" s="287"/>
      <c r="BH87" s="287"/>
      <c r="BI87" s="287"/>
      <c r="BJ87" s="287"/>
      <c r="BK87" s="287"/>
      <c r="BL87" s="287"/>
      <c r="BM87" s="287"/>
      <c r="BN87" s="245"/>
    </row>
    <row r="88" spans="1:66" ht="33">
      <c r="A88" s="244"/>
      <c r="B88" s="240"/>
      <c r="C88" s="240"/>
      <c r="D88" s="240"/>
      <c r="E88" s="290"/>
      <c r="F88" s="225" t="s">
        <v>62</v>
      </c>
      <c r="G88" s="240" t="s">
        <v>71</v>
      </c>
      <c r="H88" s="240"/>
      <c r="I88" s="240"/>
      <c r="J88" s="240"/>
      <c r="K88" s="240"/>
      <c r="L88" s="240"/>
      <c r="M88" s="240"/>
      <c r="N88" s="240"/>
      <c r="O88" s="287"/>
      <c r="P88" s="287"/>
      <c r="Q88" s="240"/>
      <c r="R88" s="291" t="s">
        <v>54</v>
      </c>
      <c r="S88" s="240" t="s">
        <v>72</v>
      </c>
      <c r="T88" s="240"/>
      <c r="U88" s="240"/>
      <c r="V88" s="240"/>
      <c r="W88" s="240"/>
      <c r="X88" s="240"/>
      <c r="Y88" s="240"/>
      <c r="Z88" s="240"/>
      <c r="AA88" s="240"/>
      <c r="AB88" s="287"/>
      <c r="AC88" s="287"/>
      <c r="AD88" s="240"/>
      <c r="AE88" s="240"/>
      <c r="AF88" s="240"/>
      <c r="AG88" s="240"/>
      <c r="AH88" s="240"/>
      <c r="AI88" s="240"/>
      <c r="AJ88" s="239"/>
      <c r="AK88" s="225" t="s">
        <v>56</v>
      </c>
      <c r="AL88" s="240" t="s">
        <v>73</v>
      </c>
      <c r="AM88" s="240"/>
      <c r="AN88" s="240"/>
      <c r="AO88" s="240"/>
      <c r="AP88" s="240"/>
      <c r="AQ88" s="240"/>
      <c r="AR88" s="240"/>
      <c r="AS88" s="240"/>
      <c r="AT88" s="240"/>
      <c r="AU88" s="240"/>
      <c r="AV88" s="240"/>
      <c r="AW88" s="240"/>
      <c r="AX88" s="240"/>
      <c r="AY88" s="240"/>
      <c r="AZ88" s="240"/>
      <c r="BA88" s="240"/>
      <c r="BB88" s="240"/>
      <c r="BC88" s="240"/>
      <c r="BD88" s="240"/>
      <c r="BE88" s="240"/>
      <c r="BF88" s="240"/>
      <c r="BG88" s="240"/>
      <c r="BH88" s="240"/>
      <c r="BI88" s="240"/>
      <c r="BJ88" s="240"/>
      <c r="BK88" s="240"/>
      <c r="BL88" s="240"/>
      <c r="BM88" s="240"/>
      <c r="BN88" s="245"/>
    </row>
    <row r="89" spans="1:66" ht="33">
      <c r="A89" s="244" t="s">
        <v>74</v>
      </c>
      <c r="B89" s="240"/>
      <c r="C89" s="240"/>
      <c r="D89" s="240"/>
      <c r="E89" s="240"/>
      <c r="F89" s="240" t="s">
        <v>75</v>
      </c>
      <c r="G89" s="287"/>
      <c r="H89" s="240"/>
      <c r="I89" s="240"/>
      <c r="J89" s="240"/>
      <c r="K89" s="240"/>
      <c r="L89" s="240"/>
      <c r="M89" s="240"/>
      <c r="N89" s="240"/>
      <c r="O89" s="287"/>
      <c r="P89" s="287"/>
      <c r="Q89" s="240"/>
      <c r="R89" s="240"/>
      <c r="S89" s="240"/>
      <c r="T89" s="240"/>
      <c r="U89" s="240"/>
      <c r="V89" s="240"/>
      <c r="W89" s="240"/>
      <c r="X89" s="240"/>
      <c r="Y89" s="240"/>
      <c r="Z89" s="240"/>
      <c r="AA89" s="240"/>
      <c r="AB89" s="287"/>
      <c r="AC89" s="287"/>
      <c r="AD89" s="240"/>
      <c r="AE89" s="240"/>
      <c r="AF89" s="240"/>
      <c r="AG89" s="240"/>
      <c r="AH89" s="240"/>
      <c r="AI89" s="240"/>
      <c r="AJ89" s="240"/>
      <c r="AK89" s="240" t="s">
        <v>49</v>
      </c>
      <c r="AL89" s="240"/>
      <c r="AM89" s="240"/>
      <c r="AN89" s="240"/>
      <c r="AO89" s="240"/>
      <c r="AP89" s="240"/>
      <c r="AQ89" s="240"/>
      <c r="AR89" s="240"/>
      <c r="AS89" s="240"/>
      <c r="AT89" s="240"/>
      <c r="AU89" s="240"/>
      <c r="AV89" s="240"/>
      <c r="AW89" s="240"/>
      <c r="AX89" s="240"/>
      <c r="AY89" s="240"/>
      <c r="AZ89" s="240"/>
      <c r="BA89" s="240"/>
      <c r="BB89" s="240"/>
      <c r="BC89" s="240"/>
      <c r="BD89" s="240"/>
      <c r="BE89" s="240"/>
      <c r="BF89" s="240"/>
      <c r="BG89" s="240"/>
      <c r="BH89" s="240"/>
      <c r="BI89" s="240"/>
      <c r="BJ89" s="240"/>
      <c r="BK89" s="240"/>
      <c r="BL89" s="240"/>
      <c r="BM89" s="240"/>
      <c r="BN89" s="245"/>
    </row>
    <row r="90" spans="1:66" ht="32.4">
      <c r="A90" s="244"/>
      <c r="B90" s="240"/>
      <c r="C90" s="240"/>
      <c r="D90" s="240"/>
      <c r="E90" s="240"/>
      <c r="F90" s="239"/>
      <c r="G90" s="240"/>
      <c r="H90" s="240"/>
      <c r="I90" s="240"/>
      <c r="J90" s="240"/>
      <c r="K90" s="240"/>
      <c r="L90" s="240"/>
      <c r="M90" s="240"/>
      <c r="N90" s="240"/>
      <c r="O90" s="240"/>
      <c r="P90" s="240"/>
      <c r="Q90" s="240"/>
      <c r="R90" s="240"/>
      <c r="S90" s="240"/>
      <c r="T90" s="240"/>
      <c r="U90" s="240"/>
      <c r="V90" s="240"/>
      <c r="W90" s="240"/>
      <c r="X90" s="240"/>
      <c r="Y90" s="240"/>
      <c r="Z90" s="240"/>
      <c r="AA90" s="240"/>
      <c r="AB90" s="240"/>
      <c r="AC90" s="240"/>
      <c r="AD90" s="239"/>
      <c r="AE90" s="239"/>
      <c r="AF90" s="240"/>
      <c r="AG90" s="240"/>
      <c r="AH90" s="240"/>
      <c r="AI90" s="240"/>
      <c r="AJ90" s="240"/>
      <c r="AK90" s="240"/>
      <c r="AL90" s="240"/>
      <c r="AM90" s="240"/>
      <c r="AN90" s="240"/>
      <c r="AO90" s="240"/>
      <c r="AP90" s="240"/>
      <c r="AQ90" s="240"/>
      <c r="AR90" s="240"/>
      <c r="AS90" s="240"/>
      <c r="AT90" s="240"/>
      <c r="AU90" s="240"/>
      <c r="AV90" s="240"/>
      <c r="AW90" s="240"/>
      <c r="AX90" s="240"/>
      <c r="AY90" s="240"/>
      <c r="AZ90" s="240"/>
      <c r="BA90" s="240"/>
      <c r="BB90" s="240"/>
      <c r="BC90" s="240"/>
      <c r="BD90" s="240"/>
      <c r="BE90" s="240"/>
      <c r="BF90" s="240"/>
      <c r="BG90" s="240"/>
      <c r="BH90" s="240"/>
      <c r="BI90" s="240"/>
      <c r="BJ90" s="240"/>
      <c r="BK90" s="240"/>
      <c r="BL90" s="240"/>
      <c r="BM90" s="240"/>
      <c r="BN90" s="245"/>
    </row>
    <row r="91" spans="1:66" ht="32.4">
      <c r="A91" s="244"/>
      <c r="B91" s="240"/>
      <c r="C91" s="240"/>
      <c r="D91" s="240"/>
      <c r="E91" s="240"/>
      <c r="F91" s="239"/>
      <c r="G91" s="240"/>
      <c r="H91" s="240"/>
      <c r="I91" s="240"/>
      <c r="J91" s="240"/>
      <c r="K91" s="240"/>
      <c r="L91" s="240"/>
      <c r="M91" s="240"/>
      <c r="N91" s="240"/>
      <c r="O91" s="240"/>
      <c r="P91" s="240"/>
      <c r="Q91" s="240"/>
      <c r="R91" s="240" t="s">
        <v>76</v>
      </c>
      <c r="S91" s="240"/>
      <c r="T91" s="240"/>
      <c r="U91" s="240"/>
      <c r="V91" s="240"/>
      <c r="W91" s="240"/>
      <c r="X91" s="240"/>
      <c r="Y91" s="240"/>
      <c r="Z91" s="240"/>
      <c r="AA91" s="240"/>
      <c r="AB91" s="240"/>
      <c r="AC91" s="240"/>
      <c r="AD91" s="239"/>
      <c r="AE91" s="239"/>
      <c r="AF91" s="240"/>
      <c r="AG91" s="240"/>
      <c r="AH91" s="240"/>
      <c r="AI91" s="240"/>
      <c r="AJ91" s="240"/>
      <c r="AK91" s="240"/>
      <c r="AL91" s="240"/>
      <c r="AM91" s="240"/>
      <c r="AN91" s="240"/>
      <c r="AO91" s="240"/>
      <c r="AP91" s="240"/>
      <c r="AQ91" s="240"/>
      <c r="AR91" s="240"/>
      <c r="AS91" s="240"/>
      <c r="AT91" s="240"/>
      <c r="AU91" s="240"/>
      <c r="AV91" s="240"/>
      <c r="AW91" s="240"/>
      <c r="AX91" s="240"/>
      <c r="AY91" s="240"/>
      <c r="AZ91" s="240"/>
      <c r="BA91" s="240"/>
      <c r="BB91" s="240"/>
      <c r="BC91" s="240"/>
      <c r="BD91" s="240"/>
      <c r="BE91" s="240"/>
      <c r="BF91" s="240"/>
      <c r="BG91" s="240"/>
      <c r="BH91" s="240"/>
      <c r="BI91" s="240"/>
      <c r="BJ91" s="240"/>
      <c r="BK91" s="240"/>
      <c r="BL91" s="240"/>
      <c r="BM91" s="240"/>
      <c r="BN91" s="245"/>
    </row>
    <row r="92" spans="1:66" ht="32.4">
      <c r="A92" s="244"/>
      <c r="B92" s="240"/>
      <c r="C92" s="240"/>
      <c r="D92" s="240"/>
      <c r="E92" s="240"/>
      <c r="F92" s="239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40"/>
      <c r="AA92" s="240"/>
      <c r="AB92" s="240"/>
      <c r="AC92" s="240"/>
      <c r="AD92" s="239"/>
      <c r="AE92" s="239"/>
      <c r="AF92" s="240"/>
      <c r="AG92" s="240"/>
      <c r="AH92" s="240"/>
      <c r="AI92" s="240"/>
      <c r="AJ92" s="240"/>
      <c r="AK92" s="240"/>
      <c r="AL92" s="240"/>
      <c r="AM92" s="240"/>
      <c r="AN92" s="240"/>
      <c r="AO92" s="240"/>
      <c r="AP92" s="240"/>
      <c r="AQ92" s="240"/>
      <c r="AR92" s="240"/>
      <c r="AS92" s="240"/>
      <c r="AT92" s="240"/>
      <c r="AU92" s="240"/>
      <c r="AV92" s="240"/>
      <c r="AW92" s="240"/>
      <c r="AX92" s="240"/>
      <c r="AY92" s="240"/>
      <c r="AZ92" s="240"/>
      <c r="BA92" s="240"/>
      <c r="BB92" s="240"/>
      <c r="BC92" s="240"/>
      <c r="BD92" s="240"/>
      <c r="BE92" s="240"/>
      <c r="BF92" s="240"/>
      <c r="BG92" s="240"/>
      <c r="BH92" s="240"/>
      <c r="BI92" s="240"/>
      <c r="BJ92" s="240"/>
      <c r="BK92" s="240"/>
      <c r="BL92" s="240"/>
      <c r="BM92" s="240"/>
      <c r="BN92" s="245"/>
    </row>
    <row r="93" spans="1:66" ht="32.4">
      <c r="A93" s="244"/>
      <c r="B93" s="240"/>
      <c r="C93" s="240"/>
      <c r="D93" s="240"/>
      <c r="E93" s="240"/>
      <c r="F93" s="239"/>
      <c r="G93" s="240"/>
      <c r="H93" s="240"/>
      <c r="I93" s="240"/>
      <c r="J93" s="240"/>
      <c r="K93" s="240"/>
      <c r="L93" s="240"/>
      <c r="M93" s="240"/>
      <c r="N93" s="240"/>
      <c r="O93" s="240"/>
      <c r="P93" s="240"/>
      <c r="Q93" s="240"/>
      <c r="R93" s="240"/>
      <c r="S93" s="240"/>
      <c r="T93" s="240"/>
      <c r="U93" s="240"/>
      <c r="V93" s="240"/>
      <c r="W93" s="240"/>
      <c r="X93" s="240"/>
      <c r="Y93" s="240"/>
      <c r="Z93" s="240"/>
      <c r="AA93" s="240"/>
      <c r="AB93" s="240"/>
      <c r="AC93" s="240"/>
      <c r="AD93" s="239"/>
      <c r="AE93" s="239"/>
      <c r="AF93" s="240"/>
      <c r="AG93" s="240"/>
      <c r="AH93" s="240"/>
      <c r="AI93" s="240"/>
      <c r="AJ93" s="240"/>
      <c r="AK93" s="240"/>
      <c r="AL93" s="240"/>
      <c r="AM93" s="240"/>
      <c r="AN93" s="240"/>
      <c r="AO93" s="240"/>
      <c r="AP93" s="240"/>
      <c r="AQ93" s="240"/>
      <c r="AR93" s="240"/>
      <c r="AS93" s="292" t="s">
        <v>77</v>
      </c>
      <c r="AT93" s="240"/>
      <c r="AU93" s="240"/>
      <c r="AV93" s="240"/>
      <c r="AW93" s="240"/>
      <c r="AX93" s="240"/>
      <c r="AY93" s="240"/>
      <c r="AZ93" s="240"/>
      <c r="BA93" s="240"/>
      <c r="BB93" s="240"/>
      <c r="BC93" s="240"/>
      <c r="BD93" s="240"/>
      <c r="BE93" s="240"/>
      <c r="BF93" s="240"/>
      <c r="BG93" s="240"/>
      <c r="BH93" s="240"/>
      <c r="BI93" s="240"/>
      <c r="BJ93" s="240"/>
      <c r="BK93" s="240"/>
      <c r="BL93" s="240"/>
      <c r="BM93" s="240"/>
      <c r="BN93" s="245"/>
    </row>
    <row r="94" spans="1:66" ht="32.4">
      <c r="A94" s="244"/>
      <c r="B94" s="240"/>
      <c r="C94" s="240"/>
      <c r="D94" s="240"/>
      <c r="E94" s="240"/>
      <c r="F94" s="239"/>
      <c r="G94" s="240"/>
      <c r="H94" s="240"/>
      <c r="I94" s="240"/>
      <c r="J94" s="240"/>
      <c r="K94" s="240"/>
      <c r="L94" s="240"/>
      <c r="M94" s="240"/>
      <c r="N94" s="240"/>
      <c r="O94" s="240"/>
      <c r="P94" s="240"/>
      <c r="Q94" s="240"/>
      <c r="R94" s="240"/>
      <c r="S94" s="240"/>
      <c r="T94" s="240"/>
      <c r="U94" s="240"/>
      <c r="V94" s="240"/>
      <c r="W94" s="240"/>
      <c r="X94" s="240"/>
      <c r="Y94" s="240"/>
      <c r="Z94" s="240"/>
      <c r="AA94" s="240"/>
      <c r="AB94" s="240"/>
      <c r="AC94" s="240"/>
      <c r="AD94" s="239"/>
      <c r="AE94" s="239"/>
      <c r="AF94" s="240"/>
      <c r="AG94" s="240"/>
      <c r="AH94" s="240"/>
      <c r="AI94" s="240"/>
      <c r="AJ94" s="240"/>
      <c r="AK94" s="240"/>
      <c r="AL94" s="240"/>
      <c r="AM94" s="240"/>
      <c r="AN94" s="240"/>
      <c r="AO94" s="240"/>
      <c r="AP94" s="240"/>
      <c r="AQ94" s="240"/>
      <c r="AR94" s="240"/>
      <c r="AS94" s="240"/>
      <c r="AT94" s="240"/>
      <c r="AU94" s="240"/>
      <c r="AV94" s="240"/>
      <c r="AW94" s="240"/>
      <c r="AX94" s="240"/>
      <c r="AY94" s="240"/>
      <c r="AZ94" s="240"/>
      <c r="BA94" s="240"/>
      <c r="BB94" s="240"/>
      <c r="BC94" s="240"/>
      <c r="BD94" s="240"/>
      <c r="BE94" s="240"/>
      <c r="BF94" s="240"/>
      <c r="BG94" s="240"/>
      <c r="BH94" s="240"/>
      <c r="BI94" s="240"/>
      <c r="BJ94" s="240"/>
      <c r="BK94" s="240"/>
      <c r="BL94" s="240"/>
      <c r="BM94" s="240"/>
      <c r="BN94" s="245"/>
    </row>
    <row r="95" spans="1:66" ht="32.4">
      <c r="A95" s="244"/>
      <c r="B95" s="240"/>
      <c r="C95" s="240"/>
      <c r="D95" s="240"/>
      <c r="E95" s="240"/>
      <c r="F95" s="239"/>
      <c r="G95" s="240"/>
      <c r="H95" s="240"/>
      <c r="I95" s="240"/>
      <c r="J95" s="240"/>
      <c r="K95" s="240"/>
      <c r="L95" s="240"/>
      <c r="M95" s="240"/>
      <c r="N95" s="240"/>
      <c r="O95" s="240"/>
      <c r="P95" s="240" t="s">
        <v>78</v>
      </c>
      <c r="Q95" s="240"/>
      <c r="R95" s="240"/>
      <c r="S95" s="240"/>
      <c r="T95" s="240"/>
      <c r="U95" s="240"/>
      <c r="V95" s="240"/>
      <c r="W95" s="240"/>
      <c r="X95" s="240"/>
      <c r="Y95" s="240"/>
      <c r="Z95" s="240"/>
      <c r="AA95" s="240"/>
      <c r="AB95" s="240"/>
      <c r="AC95" s="240"/>
      <c r="AD95" s="239"/>
      <c r="AE95" s="239"/>
      <c r="AF95" s="240"/>
      <c r="AG95" s="240"/>
      <c r="AH95" s="240"/>
      <c r="AI95" s="240"/>
      <c r="AJ95" s="240"/>
      <c r="AK95" s="240"/>
      <c r="AL95" s="240"/>
      <c r="AM95" s="240"/>
      <c r="AN95" s="240"/>
      <c r="AO95" s="240"/>
      <c r="AP95" s="240"/>
      <c r="AQ95" s="240"/>
      <c r="AR95" s="240"/>
      <c r="AS95" s="292" t="s">
        <v>79</v>
      </c>
      <c r="AT95" s="240"/>
      <c r="AU95" s="240"/>
      <c r="AV95" s="240"/>
      <c r="AW95" s="240"/>
      <c r="AX95" s="240"/>
      <c r="AY95" s="240"/>
      <c r="AZ95" s="240"/>
      <c r="BA95" s="240"/>
      <c r="BB95" s="240"/>
      <c r="BC95" s="240"/>
      <c r="BD95" s="240"/>
      <c r="BE95" s="240"/>
      <c r="BF95" s="240"/>
      <c r="BG95" s="240"/>
      <c r="BH95" s="240"/>
      <c r="BI95" s="240"/>
      <c r="BJ95" s="240"/>
      <c r="BK95" s="240"/>
      <c r="BL95" s="240"/>
      <c r="BM95" s="240"/>
      <c r="BN95" s="245"/>
    </row>
    <row r="96" spans="1:66" ht="33" thickBot="1">
      <c r="A96" s="293"/>
      <c r="B96" s="795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5"/>
    </row>
  </sheetData>
  <mergeCells count="22">
    <mergeCell ref="Q5:BA5"/>
    <mergeCell ref="BL10:BL13"/>
    <mergeCell ref="BM10:BM13"/>
    <mergeCell ref="BN10:BN13"/>
    <mergeCell ref="B10:E10"/>
    <mergeCell ref="F10:J10"/>
    <mergeCell ref="BH10:BH13"/>
    <mergeCell ref="BI10:BI13"/>
    <mergeCell ref="BJ10:BJ13"/>
    <mergeCell ref="BK10:BK13"/>
    <mergeCell ref="AJ10:AN10"/>
    <mergeCell ref="AO10:AR10"/>
    <mergeCell ref="AS10:AW10"/>
    <mergeCell ref="AX10:BA10"/>
    <mergeCell ref="BB10:BE10"/>
    <mergeCell ref="BG10:BG13"/>
    <mergeCell ref="AF10:AI10"/>
    <mergeCell ref="K10:N10"/>
    <mergeCell ref="O10:R10"/>
    <mergeCell ref="S10:W10"/>
    <mergeCell ref="X10:AA10"/>
    <mergeCell ref="AB10:AE10"/>
  </mergeCells>
  <phoneticPr fontId="1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N99"/>
  <sheetViews>
    <sheetView topLeftCell="A51" zoomScale="25" zoomScaleNormal="25" workbookViewId="0">
      <selection activeCell="A65" sqref="A65:XFD65"/>
    </sheetView>
  </sheetViews>
  <sheetFormatPr defaultColWidth="8.88671875" defaultRowHeight="33.6"/>
  <cols>
    <col min="1" max="1" width="50.6640625" style="18" customWidth="1"/>
    <col min="2" max="5" width="8.88671875" style="18"/>
    <col min="6" max="6" width="8.88671875" style="45"/>
    <col min="7" max="17" width="8.88671875" style="18"/>
    <col min="18" max="58" width="8.88671875" style="45"/>
    <col min="59" max="59" width="12.88671875" style="45" customWidth="1"/>
    <col min="60" max="66" width="12.88671875" style="18" customWidth="1"/>
    <col min="67" max="16384" width="8.88671875" style="18"/>
  </cols>
  <sheetData>
    <row r="1" spans="1:66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4"/>
    </row>
    <row r="2" spans="1:66">
      <c r="AA2" s="74"/>
    </row>
    <row r="3" spans="1:66">
      <c r="B3" s="47" t="s">
        <v>36</v>
      </c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 t="s">
        <v>37</v>
      </c>
      <c r="AJ3" s="49"/>
      <c r="AM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7" t="s">
        <v>38</v>
      </c>
      <c r="BF3" s="49"/>
      <c r="BG3" s="49"/>
      <c r="BH3" s="48"/>
      <c r="BI3" s="48"/>
      <c r="BL3" s="50"/>
    </row>
    <row r="4" spans="1:66">
      <c r="B4" s="47" t="s">
        <v>39</v>
      </c>
      <c r="G4" s="47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 t="s">
        <v>40</v>
      </c>
      <c r="AJ4" s="49"/>
      <c r="AM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7" t="s">
        <v>41</v>
      </c>
      <c r="BF4" s="49"/>
      <c r="BG4" s="49"/>
      <c r="BH4" s="48"/>
      <c r="BI4" s="48"/>
      <c r="BL4" s="50"/>
    </row>
    <row r="5" spans="1:66">
      <c r="B5" s="47"/>
      <c r="G5" s="47"/>
      <c r="Q5" s="1114" t="s">
        <v>42</v>
      </c>
      <c r="R5" s="1114"/>
      <c r="S5" s="1114"/>
      <c r="T5" s="1114"/>
      <c r="U5" s="1114"/>
      <c r="V5" s="1114"/>
      <c r="W5" s="1114"/>
      <c r="X5" s="1114"/>
      <c r="Y5" s="1114"/>
      <c r="Z5" s="1114"/>
      <c r="AA5" s="1114"/>
      <c r="AB5" s="1114"/>
      <c r="AC5" s="1114"/>
      <c r="AD5" s="1114"/>
      <c r="AE5" s="1114"/>
      <c r="AF5" s="1114"/>
      <c r="AG5" s="1114"/>
      <c r="AH5" s="1114"/>
      <c r="AI5" s="1114"/>
      <c r="AJ5" s="1114"/>
      <c r="AK5" s="1114"/>
      <c r="AL5" s="1114"/>
      <c r="AM5" s="1114"/>
      <c r="AN5" s="1114"/>
      <c r="AO5" s="1114"/>
      <c r="AP5" s="1114"/>
      <c r="AQ5" s="1114"/>
      <c r="AR5" s="1114"/>
      <c r="AS5" s="1114"/>
      <c r="AT5" s="1114"/>
      <c r="AU5" s="1114"/>
      <c r="AV5" s="1114"/>
      <c r="AW5" s="1114"/>
      <c r="AX5" s="1114"/>
      <c r="AY5" s="1114"/>
      <c r="AZ5" s="1114"/>
      <c r="BA5" s="1114"/>
      <c r="BB5" s="49"/>
      <c r="BC5" s="49"/>
      <c r="BD5" s="49"/>
      <c r="BE5" s="49"/>
      <c r="BF5" s="49"/>
      <c r="BG5" s="49"/>
      <c r="BH5" s="48"/>
      <c r="BI5" s="48"/>
      <c r="BJ5" s="50"/>
      <c r="BL5" s="50"/>
    </row>
    <row r="6" spans="1:66">
      <c r="A6" s="45"/>
      <c r="B6" s="47"/>
      <c r="C6" s="45"/>
      <c r="D6" s="45"/>
      <c r="E6" s="45"/>
      <c r="G6" s="47"/>
      <c r="H6" s="45"/>
      <c r="I6" s="45"/>
      <c r="J6" s="45"/>
      <c r="K6" s="45"/>
      <c r="L6" s="45"/>
      <c r="M6" s="45"/>
      <c r="N6" s="45"/>
      <c r="O6" s="45"/>
      <c r="P6" s="45"/>
      <c r="Q6" s="45"/>
      <c r="T6" s="49"/>
      <c r="U6" s="49"/>
      <c r="V6" s="49"/>
      <c r="W6" s="49"/>
      <c r="X6" s="49"/>
      <c r="Y6" s="49"/>
      <c r="Z6" s="49"/>
      <c r="AA6" s="49"/>
      <c r="AC6" s="49"/>
      <c r="AD6" s="49"/>
      <c r="AE6" s="49"/>
      <c r="AF6" s="49"/>
      <c r="AG6" s="49"/>
      <c r="AH6" s="49"/>
      <c r="AI6" s="49" t="s">
        <v>43</v>
      </c>
      <c r="AJ6" s="49"/>
      <c r="AM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7"/>
      <c r="BK6" s="45"/>
      <c r="BL6" s="47"/>
      <c r="BM6" s="45"/>
      <c r="BN6" s="45"/>
    </row>
    <row r="7" spans="1:66">
      <c r="A7" s="45"/>
      <c r="B7" s="47" t="s">
        <v>44</v>
      </c>
      <c r="C7" s="45"/>
      <c r="D7" s="45"/>
      <c r="E7" s="45"/>
      <c r="G7" s="47"/>
      <c r="H7" s="45"/>
      <c r="I7" s="45"/>
      <c r="J7" s="45"/>
      <c r="K7" s="45"/>
      <c r="L7" s="45"/>
      <c r="M7" s="45"/>
      <c r="N7" s="45"/>
      <c r="O7" s="45"/>
      <c r="P7" s="45"/>
      <c r="Q7" s="45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 t="s">
        <v>45</v>
      </c>
      <c r="AJ7" s="49"/>
      <c r="AM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7" t="s">
        <v>46</v>
      </c>
      <c r="BF7" s="49"/>
      <c r="BH7" s="49"/>
      <c r="BI7" s="49"/>
      <c r="BK7" s="45"/>
      <c r="BL7" s="47"/>
      <c r="BM7" s="45"/>
      <c r="BN7" s="45"/>
    </row>
    <row r="8" spans="1:66">
      <c r="A8" s="45"/>
      <c r="B8" s="47" t="s">
        <v>80</v>
      </c>
      <c r="C8" s="45"/>
      <c r="D8" s="45"/>
      <c r="E8" s="45"/>
      <c r="G8" s="47"/>
      <c r="H8" s="45"/>
      <c r="I8" s="45"/>
      <c r="J8" s="45"/>
      <c r="K8" s="45"/>
      <c r="L8" s="45"/>
      <c r="M8" s="45"/>
      <c r="N8" s="45"/>
      <c r="O8" s="45"/>
      <c r="P8" s="45"/>
      <c r="Q8" s="45"/>
      <c r="AG8" s="47"/>
      <c r="AJ8" s="47"/>
      <c r="BE8" s="47" t="s">
        <v>81</v>
      </c>
      <c r="BH8" s="45"/>
      <c r="BI8" s="45" t="s">
        <v>49</v>
      </c>
      <c r="BK8" s="45"/>
      <c r="BL8" s="47"/>
      <c r="BM8" s="45"/>
      <c r="BN8" s="45"/>
    </row>
    <row r="9" spans="1:66" ht="34.200000000000003" thickBot="1">
      <c r="A9" s="51"/>
      <c r="B9" s="45"/>
      <c r="C9" s="45"/>
      <c r="D9" s="45"/>
      <c r="E9" s="45"/>
      <c r="F9" s="47"/>
      <c r="G9" s="45"/>
      <c r="H9" s="45"/>
      <c r="I9" s="45"/>
      <c r="J9" s="45"/>
      <c r="K9" s="45"/>
      <c r="L9" s="45"/>
      <c r="M9" s="47"/>
      <c r="N9" s="47"/>
      <c r="O9" s="45"/>
      <c r="P9" s="45"/>
      <c r="Q9" s="45"/>
      <c r="BH9" s="45"/>
      <c r="BI9" s="45"/>
      <c r="BJ9" s="45"/>
      <c r="BK9" s="45"/>
      <c r="BL9" s="45"/>
      <c r="BM9" s="45"/>
      <c r="BN9" s="52"/>
    </row>
    <row r="10" spans="1:66" ht="49.95" customHeight="1" thickBot="1">
      <c r="A10" s="16" t="s">
        <v>0</v>
      </c>
      <c r="B10" s="1115" t="s">
        <v>1</v>
      </c>
      <c r="C10" s="1116"/>
      <c r="D10" s="1116"/>
      <c r="E10" s="1117"/>
      <c r="F10" s="1118" t="s">
        <v>2</v>
      </c>
      <c r="G10" s="1119"/>
      <c r="H10" s="1119"/>
      <c r="I10" s="1119"/>
      <c r="J10" s="1120"/>
      <c r="K10" s="1115" t="s">
        <v>3</v>
      </c>
      <c r="L10" s="1116"/>
      <c r="M10" s="1116"/>
      <c r="N10" s="1117"/>
      <c r="O10" s="1118" t="s">
        <v>4</v>
      </c>
      <c r="P10" s="1121"/>
      <c r="Q10" s="1121"/>
      <c r="R10" s="1122"/>
      <c r="S10" s="1118" t="s">
        <v>5</v>
      </c>
      <c r="T10" s="1159"/>
      <c r="U10" s="1159"/>
      <c r="V10" s="1159"/>
      <c r="W10" s="1160"/>
      <c r="X10" s="1118" t="s">
        <v>6</v>
      </c>
      <c r="Y10" s="1121"/>
      <c r="Z10" s="1121"/>
      <c r="AA10" s="1122"/>
      <c r="AB10" s="1118" t="s">
        <v>7</v>
      </c>
      <c r="AC10" s="1121"/>
      <c r="AD10" s="1121"/>
      <c r="AE10" s="1122"/>
      <c r="AF10" s="1118" t="s">
        <v>8</v>
      </c>
      <c r="AG10" s="1121"/>
      <c r="AH10" s="1121"/>
      <c r="AI10" s="1122"/>
      <c r="AJ10" s="1118" t="s">
        <v>9</v>
      </c>
      <c r="AK10" s="1121"/>
      <c r="AL10" s="1121"/>
      <c r="AM10" s="1121"/>
      <c r="AN10" s="1122"/>
      <c r="AO10" s="1118" t="s">
        <v>10</v>
      </c>
      <c r="AP10" s="1121"/>
      <c r="AQ10" s="1121"/>
      <c r="AR10" s="1122"/>
      <c r="AS10" s="1118" t="s">
        <v>11</v>
      </c>
      <c r="AT10" s="1121"/>
      <c r="AU10" s="1121"/>
      <c r="AV10" s="1121"/>
      <c r="AW10" s="1122"/>
      <c r="AX10" s="1118" t="s">
        <v>12</v>
      </c>
      <c r="AY10" s="1121"/>
      <c r="AZ10" s="1121"/>
      <c r="BA10" s="1122"/>
      <c r="BB10" s="1118" t="s">
        <v>1</v>
      </c>
      <c r="BC10" s="1121"/>
      <c r="BD10" s="1121"/>
      <c r="BE10" s="1121"/>
      <c r="BF10" s="17"/>
      <c r="BG10" s="1123" t="s">
        <v>82</v>
      </c>
      <c r="BH10" s="1123" t="s">
        <v>14</v>
      </c>
      <c r="BI10" s="1123" t="s">
        <v>15</v>
      </c>
      <c r="BJ10" s="1123" t="s">
        <v>16</v>
      </c>
      <c r="BK10" s="1123" t="s">
        <v>17</v>
      </c>
      <c r="BL10" s="1123" t="s">
        <v>18</v>
      </c>
      <c r="BM10" s="1123" t="s">
        <v>19</v>
      </c>
      <c r="BN10" s="1130" t="s">
        <v>20</v>
      </c>
    </row>
    <row r="11" spans="1:66" ht="49.95" customHeight="1" thickBot="1">
      <c r="A11" s="19"/>
      <c r="B11" s="1">
        <v>1</v>
      </c>
      <c r="C11" s="2">
        <f>B12+1</f>
        <v>8</v>
      </c>
      <c r="D11" s="2">
        <f t="shared" ref="D11:BF11" si="0">C12+1</f>
        <v>15</v>
      </c>
      <c r="E11" s="2">
        <f t="shared" si="0"/>
        <v>22</v>
      </c>
      <c r="F11" s="2">
        <f t="shared" si="0"/>
        <v>29</v>
      </c>
      <c r="G11" s="2">
        <f t="shared" si="0"/>
        <v>5</v>
      </c>
      <c r="H11" s="2">
        <f t="shared" si="0"/>
        <v>12</v>
      </c>
      <c r="I11" s="2">
        <f t="shared" si="0"/>
        <v>19</v>
      </c>
      <c r="J11" s="2">
        <f t="shared" si="0"/>
        <v>26</v>
      </c>
      <c r="K11" s="2">
        <f t="shared" si="0"/>
        <v>3</v>
      </c>
      <c r="L11" s="2">
        <f t="shared" si="0"/>
        <v>10</v>
      </c>
      <c r="M11" s="2">
        <f t="shared" si="0"/>
        <v>17</v>
      </c>
      <c r="N11" s="2">
        <f t="shared" si="0"/>
        <v>24</v>
      </c>
      <c r="O11" s="2">
        <f t="shared" si="0"/>
        <v>31</v>
      </c>
      <c r="P11" s="2">
        <f t="shared" si="0"/>
        <v>7</v>
      </c>
      <c r="Q11" s="2">
        <f t="shared" si="0"/>
        <v>14</v>
      </c>
      <c r="R11" s="2">
        <f t="shared" si="0"/>
        <v>21</v>
      </c>
      <c r="S11" s="2">
        <f t="shared" si="0"/>
        <v>28</v>
      </c>
      <c r="T11" s="2">
        <f t="shared" si="0"/>
        <v>5</v>
      </c>
      <c r="U11" s="2">
        <f t="shared" si="0"/>
        <v>12</v>
      </c>
      <c r="V11" s="2">
        <f t="shared" si="0"/>
        <v>19</v>
      </c>
      <c r="W11" s="2">
        <f t="shared" si="0"/>
        <v>26</v>
      </c>
      <c r="X11" s="2">
        <f t="shared" si="0"/>
        <v>2</v>
      </c>
      <c r="Y11" s="2">
        <f t="shared" si="0"/>
        <v>9</v>
      </c>
      <c r="Z11" s="2">
        <f t="shared" si="0"/>
        <v>16</v>
      </c>
      <c r="AA11" s="2">
        <f t="shared" si="0"/>
        <v>23</v>
      </c>
      <c r="AB11" s="2">
        <f t="shared" si="0"/>
        <v>30</v>
      </c>
      <c r="AC11" s="2">
        <f t="shared" si="0"/>
        <v>6</v>
      </c>
      <c r="AD11" s="2">
        <f t="shared" si="0"/>
        <v>13</v>
      </c>
      <c r="AE11" s="2">
        <f t="shared" si="0"/>
        <v>20</v>
      </c>
      <c r="AF11" s="2">
        <f t="shared" si="0"/>
        <v>27</v>
      </c>
      <c r="AG11" s="2">
        <f t="shared" si="0"/>
        <v>6</v>
      </c>
      <c r="AH11" s="2">
        <f t="shared" si="0"/>
        <v>13</v>
      </c>
      <c r="AI11" s="2">
        <f t="shared" si="0"/>
        <v>20</v>
      </c>
      <c r="AJ11" s="2">
        <f t="shared" si="0"/>
        <v>27</v>
      </c>
      <c r="AK11" s="2">
        <f t="shared" si="0"/>
        <v>3</v>
      </c>
      <c r="AL11" s="2">
        <f t="shared" si="0"/>
        <v>10</v>
      </c>
      <c r="AM11" s="2">
        <f t="shared" si="0"/>
        <v>17</v>
      </c>
      <c r="AN11" s="2">
        <f t="shared" si="0"/>
        <v>24</v>
      </c>
      <c r="AO11" s="2">
        <v>1</v>
      </c>
      <c r="AP11" s="2">
        <f t="shared" si="0"/>
        <v>8</v>
      </c>
      <c r="AQ11" s="2">
        <f t="shared" si="0"/>
        <v>15</v>
      </c>
      <c r="AR11" s="2">
        <f t="shared" si="0"/>
        <v>22</v>
      </c>
      <c r="AS11" s="2">
        <f t="shared" si="0"/>
        <v>29</v>
      </c>
      <c r="AT11" s="2">
        <f t="shared" si="0"/>
        <v>5</v>
      </c>
      <c r="AU11" s="2">
        <f t="shared" si="0"/>
        <v>12</v>
      </c>
      <c r="AV11" s="2">
        <f t="shared" si="0"/>
        <v>19</v>
      </c>
      <c r="AW11" s="2">
        <f t="shared" si="0"/>
        <v>26</v>
      </c>
      <c r="AX11" s="2">
        <f t="shared" si="0"/>
        <v>3</v>
      </c>
      <c r="AY11" s="2">
        <f t="shared" si="0"/>
        <v>10</v>
      </c>
      <c r="AZ11" s="2">
        <f t="shared" si="0"/>
        <v>17</v>
      </c>
      <c r="BA11" s="2">
        <f t="shared" si="0"/>
        <v>24</v>
      </c>
      <c r="BB11" s="2">
        <f t="shared" si="0"/>
        <v>31</v>
      </c>
      <c r="BC11" s="2">
        <f t="shared" si="0"/>
        <v>2</v>
      </c>
      <c r="BD11" s="2">
        <f t="shared" si="0"/>
        <v>9</v>
      </c>
      <c r="BE11" s="2">
        <f t="shared" si="0"/>
        <v>16</v>
      </c>
      <c r="BF11" s="5">
        <f t="shared" si="0"/>
        <v>23</v>
      </c>
      <c r="BG11" s="1123"/>
      <c r="BH11" s="1123"/>
      <c r="BI11" s="1123"/>
      <c r="BJ11" s="1123"/>
      <c r="BK11" s="1123"/>
      <c r="BL11" s="1123"/>
      <c r="BM11" s="1123"/>
      <c r="BN11" s="1130"/>
    </row>
    <row r="12" spans="1:66" ht="49.95" customHeight="1" thickBot="1">
      <c r="A12" s="19"/>
      <c r="B12" s="6">
        <f>B11+6</f>
        <v>7</v>
      </c>
      <c r="C12" s="7">
        <f>C11+6</f>
        <v>14</v>
      </c>
      <c r="D12" s="7">
        <f>D11+6</f>
        <v>21</v>
      </c>
      <c r="E12" s="7">
        <f>E11+6</f>
        <v>28</v>
      </c>
      <c r="F12" s="7">
        <v>4</v>
      </c>
      <c r="G12" s="7">
        <f>G11+6</f>
        <v>11</v>
      </c>
      <c r="H12" s="7">
        <f>H11+6</f>
        <v>18</v>
      </c>
      <c r="I12" s="7">
        <f>I11+6</f>
        <v>25</v>
      </c>
      <c r="J12" s="7">
        <v>2</v>
      </c>
      <c r="K12" s="7">
        <f>K11+6</f>
        <v>9</v>
      </c>
      <c r="L12" s="7">
        <f>L11+6</f>
        <v>16</v>
      </c>
      <c r="M12" s="7">
        <f>M11+6</f>
        <v>23</v>
      </c>
      <c r="N12" s="7">
        <f>N11+6</f>
        <v>30</v>
      </c>
      <c r="O12" s="7">
        <v>6</v>
      </c>
      <c r="P12" s="7">
        <f>P11+6</f>
        <v>13</v>
      </c>
      <c r="Q12" s="7">
        <f>Q11+6</f>
        <v>20</v>
      </c>
      <c r="R12" s="7">
        <f>R11+6</f>
        <v>27</v>
      </c>
      <c r="S12" s="7">
        <v>4</v>
      </c>
      <c r="T12" s="7">
        <f>T11+6</f>
        <v>11</v>
      </c>
      <c r="U12" s="7">
        <f>U11+6</f>
        <v>18</v>
      </c>
      <c r="V12" s="7">
        <f>V11+6</f>
        <v>25</v>
      </c>
      <c r="W12" s="7">
        <v>1</v>
      </c>
      <c r="X12" s="7">
        <f>X11+6</f>
        <v>8</v>
      </c>
      <c r="Y12" s="7">
        <f>Y11+6</f>
        <v>15</v>
      </c>
      <c r="Z12" s="7">
        <f>Z11+6</f>
        <v>22</v>
      </c>
      <c r="AA12" s="7">
        <f>AA11+6</f>
        <v>29</v>
      </c>
      <c r="AB12" s="7">
        <v>5</v>
      </c>
      <c r="AC12" s="7">
        <f>AC11+6</f>
        <v>12</v>
      </c>
      <c r="AD12" s="7">
        <f>AD11+6</f>
        <v>19</v>
      </c>
      <c r="AE12" s="7">
        <f>AE11+6</f>
        <v>26</v>
      </c>
      <c r="AF12" s="7">
        <v>5</v>
      </c>
      <c r="AG12" s="7">
        <f>AG11+6</f>
        <v>12</v>
      </c>
      <c r="AH12" s="7">
        <f>AH11+6</f>
        <v>19</v>
      </c>
      <c r="AI12" s="7">
        <f>AI11+6</f>
        <v>26</v>
      </c>
      <c r="AJ12" s="7">
        <v>2</v>
      </c>
      <c r="AK12" s="7">
        <f t="shared" ref="AK12:AR12" si="1">AK11+6</f>
        <v>9</v>
      </c>
      <c r="AL12" s="7">
        <f t="shared" si="1"/>
        <v>16</v>
      </c>
      <c r="AM12" s="7">
        <f t="shared" si="1"/>
        <v>23</v>
      </c>
      <c r="AN12" s="7">
        <f t="shared" si="1"/>
        <v>30</v>
      </c>
      <c r="AO12" s="7">
        <f t="shared" si="1"/>
        <v>7</v>
      </c>
      <c r="AP12" s="7">
        <f t="shared" si="1"/>
        <v>14</v>
      </c>
      <c r="AQ12" s="7">
        <f t="shared" si="1"/>
        <v>21</v>
      </c>
      <c r="AR12" s="7">
        <f t="shared" si="1"/>
        <v>28</v>
      </c>
      <c r="AS12" s="7">
        <v>4</v>
      </c>
      <c r="AT12" s="7">
        <f>AT11+6</f>
        <v>11</v>
      </c>
      <c r="AU12" s="7">
        <f>AU11+6</f>
        <v>18</v>
      </c>
      <c r="AV12" s="7">
        <f>AV11+6</f>
        <v>25</v>
      </c>
      <c r="AW12" s="7">
        <v>2</v>
      </c>
      <c r="AX12" s="7">
        <f>AX11+6</f>
        <v>9</v>
      </c>
      <c r="AY12" s="7">
        <f>AY11+6</f>
        <v>16</v>
      </c>
      <c r="AZ12" s="7">
        <f>AZ11+6</f>
        <v>23</v>
      </c>
      <c r="BA12" s="7">
        <f>BA11+6</f>
        <v>30</v>
      </c>
      <c r="BB12" s="7">
        <v>1</v>
      </c>
      <c r="BC12" s="7">
        <f>BC11+6</f>
        <v>8</v>
      </c>
      <c r="BD12" s="7">
        <f>BD11+6</f>
        <v>15</v>
      </c>
      <c r="BE12" s="7">
        <f>BE11+6</f>
        <v>22</v>
      </c>
      <c r="BF12" s="10">
        <f>BF11+6</f>
        <v>29</v>
      </c>
      <c r="BG12" s="1123"/>
      <c r="BH12" s="1123"/>
      <c r="BI12" s="1123"/>
      <c r="BJ12" s="1123"/>
      <c r="BK12" s="1123"/>
      <c r="BL12" s="1123"/>
      <c r="BM12" s="1123"/>
      <c r="BN12" s="1130"/>
    </row>
    <row r="13" spans="1:66" ht="49.95" customHeight="1" thickBot="1">
      <c r="A13" s="20" t="s">
        <v>21</v>
      </c>
      <c r="B13" s="11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J13" s="12">
        <v>9</v>
      </c>
      <c r="K13" s="12">
        <v>10</v>
      </c>
      <c r="L13" s="12">
        <v>11</v>
      </c>
      <c r="M13" s="12">
        <v>12</v>
      </c>
      <c r="N13" s="12">
        <v>13</v>
      </c>
      <c r="O13" s="12">
        <v>14</v>
      </c>
      <c r="P13" s="12">
        <v>15</v>
      </c>
      <c r="Q13" s="12">
        <v>16</v>
      </c>
      <c r="R13" s="12">
        <v>17</v>
      </c>
      <c r="S13" s="12">
        <v>18</v>
      </c>
      <c r="T13" s="12">
        <v>19</v>
      </c>
      <c r="U13" s="12">
        <v>20</v>
      </c>
      <c r="V13" s="12">
        <v>21</v>
      </c>
      <c r="W13" s="12">
        <v>22</v>
      </c>
      <c r="X13" s="12">
        <v>23</v>
      </c>
      <c r="Y13" s="12">
        <v>24</v>
      </c>
      <c r="Z13" s="12">
        <v>25</v>
      </c>
      <c r="AA13" s="12">
        <v>26</v>
      </c>
      <c r="AB13" s="12">
        <v>27</v>
      </c>
      <c r="AC13" s="12">
        <v>28</v>
      </c>
      <c r="AD13" s="12">
        <v>29</v>
      </c>
      <c r="AE13" s="12">
        <v>30</v>
      </c>
      <c r="AF13" s="12">
        <v>31</v>
      </c>
      <c r="AG13" s="12">
        <v>32</v>
      </c>
      <c r="AH13" s="12">
        <v>33</v>
      </c>
      <c r="AI13" s="12">
        <v>34</v>
      </c>
      <c r="AJ13" s="12">
        <v>35</v>
      </c>
      <c r="AK13" s="12">
        <v>36</v>
      </c>
      <c r="AL13" s="12">
        <v>37</v>
      </c>
      <c r="AM13" s="12">
        <v>38</v>
      </c>
      <c r="AN13" s="12">
        <v>39</v>
      </c>
      <c r="AO13" s="12">
        <v>40</v>
      </c>
      <c r="AP13" s="12">
        <v>41</v>
      </c>
      <c r="AQ13" s="12">
        <v>42</v>
      </c>
      <c r="AR13" s="12">
        <v>43</v>
      </c>
      <c r="AS13" s="12">
        <v>44</v>
      </c>
      <c r="AT13" s="12">
        <v>45</v>
      </c>
      <c r="AU13" s="12">
        <v>46</v>
      </c>
      <c r="AV13" s="12">
        <v>47</v>
      </c>
      <c r="AW13" s="12">
        <v>48</v>
      </c>
      <c r="AX13" s="12">
        <v>49</v>
      </c>
      <c r="AY13" s="12">
        <v>50</v>
      </c>
      <c r="AZ13" s="12">
        <v>51</v>
      </c>
      <c r="BA13" s="12">
        <v>52</v>
      </c>
      <c r="BB13" s="12">
        <v>53</v>
      </c>
      <c r="BC13" s="12">
        <v>54</v>
      </c>
      <c r="BD13" s="12">
        <v>55</v>
      </c>
      <c r="BE13" s="12">
        <v>56</v>
      </c>
      <c r="BF13" s="13">
        <v>57</v>
      </c>
      <c r="BG13" s="1123"/>
      <c r="BH13" s="1123"/>
      <c r="BI13" s="1123"/>
      <c r="BJ13" s="1123"/>
      <c r="BK13" s="1123"/>
      <c r="BL13" s="1123"/>
      <c r="BM13" s="1123"/>
      <c r="BN13" s="1130"/>
    </row>
    <row r="14" spans="1:66" ht="34.200000000000003" thickBot="1">
      <c r="A14" s="21"/>
      <c r="B14" s="299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  <c r="AJ14" s="299"/>
      <c r="AK14" s="299"/>
      <c r="AL14" s="299"/>
      <c r="AM14" s="299"/>
      <c r="AN14" s="299" t="s">
        <v>22</v>
      </c>
      <c r="AO14" s="299"/>
      <c r="AP14" s="299"/>
      <c r="AQ14" s="299"/>
      <c r="AR14" s="299"/>
      <c r="AS14" s="299"/>
      <c r="AT14" s="299"/>
      <c r="AU14" s="299"/>
      <c r="AV14" s="299"/>
      <c r="AW14" s="299"/>
      <c r="AX14" s="299"/>
      <c r="AY14" s="299"/>
      <c r="AZ14" s="299"/>
      <c r="BA14" s="299"/>
      <c r="BB14" s="299"/>
      <c r="BC14" s="299"/>
      <c r="BD14" s="299"/>
      <c r="BE14" s="299"/>
      <c r="BF14" s="299"/>
      <c r="BG14" s="299"/>
      <c r="BH14" s="299"/>
      <c r="BI14" s="299"/>
      <c r="BJ14" s="299"/>
      <c r="BK14" s="299"/>
      <c r="BL14" s="299"/>
      <c r="BM14" s="299"/>
      <c r="BN14" s="300"/>
    </row>
    <row r="15" spans="1:66" ht="34.200000000000003" thickBot="1">
      <c r="A15" s="22"/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301"/>
      <c r="AL15" s="301"/>
      <c r="AM15" s="301"/>
      <c r="AN15" s="22" t="s">
        <v>23</v>
      </c>
      <c r="AO15" s="301"/>
      <c r="AP15" s="301"/>
      <c r="AQ15" s="301"/>
      <c r="AR15" s="301"/>
      <c r="AS15" s="301"/>
      <c r="AT15" s="301"/>
      <c r="AU15" s="301"/>
      <c r="AV15" s="301"/>
      <c r="AW15" s="301"/>
      <c r="AX15" s="301"/>
      <c r="AY15" s="301"/>
      <c r="AZ15" s="301"/>
      <c r="BA15" s="301"/>
      <c r="BB15" s="301"/>
      <c r="BC15" s="301"/>
      <c r="BD15" s="301"/>
      <c r="BE15" s="301"/>
      <c r="BF15" s="301"/>
      <c r="BG15" s="301"/>
      <c r="BH15" s="301"/>
      <c r="BI15" s="301"/>
      <c r="BJ15" s="301"/>
      <c r="BK15" s="301"/>
      <c r="BL15" s="301"/>
      <c r="BM15" s="301"/>
      <c r="BN15" s="302"/>
    </row>
    <row r="16" spans="1:66" ht="34.200000000000003" thickBot="1">
      <c r="A16" s="23"/>
      <c r="B16" s="303"/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303"/>
      <c r="AN16" s="58" t="s">
        <v>83</v>
      </c>
      <c r="AO16" s="303"/>
      <c r="AP16" s="303"/>
      <c r="AQ16" s="303"/>
      <c r="AR16" s="303"/>
      <c r="AS16" s="303"/>
      <c r="AT16" s="303"/>
      <c r="AU16" s="303"/>
      <c r="AV16" s="303"/>
      <c r="AW16" s="303"/>
      <c r="AX16" s="303"/>
      <c r="AY16" s="30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  <c r="BJ16" s="303"/>
      <c r="BK16" s="303"/>
      <c r="BL16" s="303"/>
      <c r="BM16" s="303"/>
      <c r="BN16" s="304"/>
    </row>
    <row r="17" spans="1:66" ht="65.400000000000006" thickBot="1">
      <c r="A17" s="25" t="s">
        <v>25</v>
      </c>
      <c r="B17" s="14"/>
      <c r="C17" s="15"/>
      <c r="D17" s="15"/>
      <c r="E17" s="15"/>
      <c r="F17" s="15"/>
      <c r="G17" s="15"/>
      <c r="H17" s="14">
        <v>1</v>
      </c>
      <c r="I17" s="15">
        <v>2</v>
      </c>
      <c r="J17" s="15">
        <v>3</v>
      </c>
      <c r="K17" s="15">
        <v>4</v>
      </c>
      <c r="L17" s="15">
        <v>5</v>
      </c>
      <c r="M17" s="15">
        <v>6</v>
      </c>
      <c r="N17" s="15">
        <v>7</v>
      </c>
      <c r="O17" s="15">
        <v>8</v>
      </c>
      <c r="P17" s="15">
        <v>9</v>
      </c>
      <c r="Q17" s="15">
        <v>10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>
        <v>1</v>
      </c>
      <c r="AE17" s="15">
        <v>2</v>
      </c>
      <c r="AF17" s="15">
        <v>3</v>
      </c>
      <c r="AG17" s="15">
        <v>4</v>
      </c>
      <c r="AH17" s="15">
        <v>5</v>
      </c>
      <c r="AI17" s="15">
        <v>6</v>
      </c>
      <c r="AJ17" s="15">
        <v>7</v>
      </c>
      <c r="AK17" s="15">
        <v>8</v>
      </c>
      <c r="AL17" s="15">
        <v>9</v>
      </c>
      <c r="AM17" s="15">
        <v>10</v>
      </c>
      <c r="AN17" s="15">
        <v>11</v>
      </c>
      <c r="AO17" s="15">
        <v>12</v>
      </c>
      <c r="AP17" s="15">
        <v>13</v>
      </c>
      <c r="AQ17" s="15">
        <v>14</v>
      </c>
      <c r="AR17" s="15">
        <v>15</v>
      </c>
      <c r="AS17" s="15">
        <v>16</v>
      </c>
      <c r="AT17" s="15">
        <v>17</v>
      </c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26"/>
      <c r="BH17" s="27"/>
      <c r="BI17" s="27"/>
      <c r="BJ17" s="27"/>
      <c r="BK17" s="27"/>
      <c r="BL17" s="27"/>
      <c r="BM17" s="27"/>
      <c r="BN17" s="28"/>
    </row>
    <row r="18" spans="1:66" ht="34.799999999999997" thickTop="1" thickBot="1">
      <c r="A18" s="29" t="s">
        <v>26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8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3"/>
    </row>
    <row r="19" spans="1:66" s="378" customFormat="1" ht="34.200000000000003" thickBot="1">
      <c r="A19" s="374" t="s">
        <v>117</v>
      </c>
      <c r="B19" s="375" t="s">
        <v>28</v>
      </c>
      <c r="C19" s="375" t="s">
        <v>28</v>
      </c>
      <c r="D19" s="375" t="s">
        <v>28</v>
      </c>
      <c r="E19" s="375" t="s">
        <v>28</v>
      </c>
      <c r="F19" s="375" t="s">
        <v>28</v>
      </c>
      <c r="G19" s="375" t="s">
        <v>28</v>
      </c>
      <c r="H19" s="375"/>
      <c r="I19" s="375"/>
      <c r="J19" s="375"/>
      <c r="K19" s="376"/>
      <c r="L19" s="376"/>
      <c r="M19" s="376"/>
      <c r="N19" s="376"/>
      <c r="O19" s="376"/>
      <c r="P19" s="376"/>
      <c r="Q19" s="376"/>
      <c r="R19" s="375" t="s">
        <v>29</v>
      </c>
      <c r="S19" s="375" t="s">
        <v>29</v>
      </c>
      <c r="T19" s="376" t="s">
        <v>30</v>
      </c>
      <c r="U19" s="376" t="s">
        <v>30</v>
      </c>
      <c r="V19" s="376" t="s">
        <v>30</v>
      </c>
      <c r="W19" s="376" t="s">
        <v>30</v>
      </c>
      <c r="X19" s="376" t="s">
        <v>30</v>
      </c>
      <c r="Y19" s="376" t="s">
        <v>30</v>
      </c>
      <c r="Z19" s="376" t="s">
        <v>66</v>
      </c>
      <c r="AA19" s="376" t="s">
        <v>66</v>
      </c>
      <c r="AB19" s="376" t="s">
        <v>66</v>
      </c>
      <c r="AC19" s="376" t="s">
        <v>66</v>
      </c>
      <c r="AD19" s="375"/>
      <c r="AE19" s="375"/>
      <c r="AF19" s="375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  <c r="AS19" s="376" t="s">
        <v>51</v>
      </c>
      <c r="AT19" s="375" t="s">
        <v>51</v>
      </c>
      <c r="AU19" s="375" t="s">
        <v>29</v>
      </c>
      <c r="AV19" s="375" t="s">
        <v>29</v>
      </c>
      <c r="AW19" s="375" t="s">
        <v>30</v>
      </c>
      <c r="AX19" s="375" t="s">
        <v>30</v>
      </c>
      <c r="AY19" s="375" t="s">
        <v>30</v>
      </c>
      <c r="AZ19" s="375" t="s">
        <v>30</v>
      </c>
      <c r="BA19" s="375" t="s">
        <v>30</v>
      </c>
      <c r="BB19" s="375" t="s">
        <v>30</v>
      </c>
      <c r="BC19" s="375" t="s">
        <v>30</v>
      </c>
      <c r="BD19" s="375" t="s">
        <v>30</v>
      </c>
      <c r="BE19" s="375" t="s">
        <v>30</v>
      </c>
      <c r="BF19" s="375" t="s">
        <v>30</v>
      </c>
      <c r="BG19" s="376">
        <v>25</v>
      </c>
      <c r="BH19" s="376">
        <v>4</v>
      </c>
      <c r="BI19" s="376"/>
      <c r="BJ19" s="376">
        <v>2</v>
      </c>
      <c r="BK19" s="376"/>
      <c r="BL19" s="376"/>
      <c r="BM19" s="376">
        <v>16</v>
      </c>
      <c r="BN19" s="377">
        <f>SUM(BG19:BM19)</f>
        <v>47</v>
      </c>
    </row>
    <row r="20" spans="1:66" s="378" customFormat="1" ht="34.200000000000003" thickBot="1">
      <c r="A20" s="525" t="s">
        <v>118</v>
      </c>
      <c r="B20" s="375" t="s">
        <v>28</v>
      </c>
      <c r="C20" s="375" t="s">
        <v>28</v>
      </c>
      <c r="D20" s="375" t="s">
        <v>28</v>
      </c>
      <c r="E20" s="375" t="s">
        <v>28</v>
      </c>
      <c r="F20" s="375" t="s">
        <v>28</v>
      </c>
      <c r="G20" s="375" t="s">
        <v>28</v>
      </c>
      <c r="H20" s="526"/>
      <c r="I20" s="526"/>
      <c r="J20" s="526"/>
      <c r="K20" s="527"/>
      <c r="L20" s="527"/>
      <c r="M20" s="527"/>
      <c r="N20" s="527"/>
      <c r="O20" s="527"/>
      <c r="P20" s="527"/>
      <c r="Q20" s="527"/>
      <c r="R20" s="375" t="s">
        <v>29</v>
      </c>
      <c r="S20" s="375" t="s">
        <v>29</v>
      </c>
      <c r="T20" s="376" t="s">
        <v>30</v>
      </c>
      <c r="U20" s="376" t="s">
        <v>30</v>
      </c>
      <c r="V20" s="376" t="s">
        <v>30</v>
      </c>
      <c r="W20" s="376" t="s">
        <v>30</v>
      </c>
      <c r="X20" s="376" t="s">
        <v>30</v>
      </c>
      <c r="Y20" s="376" t="s">
        <v>30</v>
      </c>
      <c r="Z20" s="376" t="s">
        <v>66</v>
      </c>
      <c r="AA20" s="376" t="s">
        <v>66</v>
      </c>
      <c r="AB20" s="376" t="s">
        <v>66</v>
      </c>
      <c r="AC20" s="376" t="s">
        <v>66</v>
      </c>
      <c r="AD20" s="526"/>
      <c r="AE20" s="526"/>
      <c r="AF20" s="526"/>
      <c r="AG20" s="527"/>
      <c r="AH20" s="527"/>
      <c r="AI20" s="527"/>
      <c r="AJ20" s="527"/>
      <c r="AK20" s="527"/>
      <c r="AL20" s="527"/>
      <c r="AM20" s="527"/>
      <c r="AN20" s="527"/>
      <c r="AO20" s="527"/>
      <c r="AP20" s="527"/>
      <c r="AQ20" s="527" t="s">
        <v>51</v>
      </c>
      <c r="AR20" s="527" t="s">
        <v>51</v>
      </c>
      <c r="AS20" s="376" t="s">
        <v>51</v>
      </c>
      <c r="AT20" s="375" t="s">
        <v>51</v>
      </c>
      <c r="AU20" s="375" t="s">
        <v>29</v>
      </c>
      <c r="AV20" s="375" t="s">
        <v>29</v>
      </c>
      <c r="AW20" s="375" t="s">
        <v>30</v>
      </c>
      <c r="AX20" s="375" t="s">
        <v>30</v>
      </c>
      <c r="AY20" s="375" t="s">
        <v>30</v>
      </c>
      <c r="AZ20" s="375" t="s">
        <v>30</v>
      </c>
      <c r="BA20" s="375" t="s">
        <v>30</v>
      </c>
      <c r="BB20" s="375" t="s">
        <v>30</v>
      </c>
      <c r="BC20" s="375" t="s">
        <v>30</v>
      </c>
      <c r="BD20" s="375" t="s">
        <v>30</v>
      </c>
      <c r="BE20" s="375" t="s">
        <v>30</v>
      </c>
      <c r="BF20" s="375" t="s">
        <v>30</v>
      </c>
      <c r="BG20" s="376">
        <v>23</v>
      </c>
      <c r="BH20" s="376">
        <v>4</v>
      </c>
      <c r="BI20" s="376"/>
      <c r="BJ20" s="376">
        <v>4</v>
      </c>
      <c r="BK20" s="376"/>
      <c r="BL20" s="376"/>
      <c r="BM20" s="376">
        <v>16</v>
      </c>
      <c r="BN20" s="377">
        <f>SUM(BG20:BM20)</f>
        <v>47</v>
      </c>
    </row>
    <row r="21" spans="1:66" ht="34.200000000000003" thickBot="1">
      <c r="A21" s="23"/>
      <c r="B21" s="303"/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  <c r="AK21" s="303"/>
      <c r="AL21" s="303"/>
      <c r="AM21" s="303"/>
      <c r="AN21" s="58" t="s">
        <v>89</v>
      </c>
      <c r="AO21" s="303"/>
      <c r="AP21" s="303"/>
      <c r="AQ21" s="303"/>
      <c r="AR21" s="303"/>
      <c r="AS21" s="303"/>
      <c r="AT21" s="303"/>
      <c r="AU21" s="303"/>
      <c r="AV21" s="303"/>
      <c r="AW21" s="303"/>
      <c r="AX21" s="303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  <c r="BJ21" s="303"/>
      <c r="BK21" s="303"/>
      <c r="BL21" s="303"/>
      <c r="BM21" s="303"/>
      <c r="BN21" s="304"/>
    </row>
    <row r="22" spans="1:66" ht="65.400000000000006" thickBot="1">
      <c r="A22" s="305" t="s">
        <v>25</v>
      </c>
      <c r="B22" s="306"/>
      <c r="C22" s="306"/>
      <c r="D22" s="35">
        <v>1</v>
      </c>
      <c r="E22" s="15">
        <v>2</v>
      </c>
      <c r="F22" s="15">
        <v>3</v>
      </c>
      <c r="G22" s="15">
        <v>4</v>
      </c>
      <c r="H22" s="15">
        <v>5</v>
      </c>
      <c r="I22" s="15">
        <v>6</v>
      </c>
      <c r="J22" s="15">
        <v>7</v>
      </c>
      <c r="K22" s="15">
        <v>8</v>
      </c>
      <c r="L22" s="15">
        <v>9</v>
      </c>
      <c r="M22" s="15">
        <v>10</v>
      </c>
      <c r="N22" s="15">
        <v>11</v>
      </c>
      <c r="O22" s="15">
        <v>12</v>
      </c>
      <c r="P22" s="15">
        <v>13</v>
      </c>
      <c r="Q22" s="15">
        <v>14</v>
      </c>
      <c r="R22" s="15">
        <v>15</v>
      </c>
      <c r="S22" s="15">
        <v>16</v>
      </c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>
        <v>1</v>
      </c>
      <c r="AE22" s="15">
        <v>2</v>
      </c>
      <c r="AF22" s="15">
        <v>3</v>
      </c>
      <c r="AG22" s="15">
        <v>4</v>
      </c>
      <c r="AH22" s="15">
        <v>5</v>
      </c>
      <c r="AI22" s="15">
        <v>6</v>
      </c>
      <c r="AJ22" s="15">
        <v>7</v>
      </c>
      <c r="AK22" s="15">
        <v>8</v>
      </c>
      <c r="AL22" s="15">
        <v>9</v>
      </c>
      <c r="AM22" s="15">
        <v>10</v>
      </c>
      <c r="AN22" s="15">
        <v>11</v>
      </c>
      <c r="AO22" s="15">
        <v>12</v>
      </c>
      <c r="AP22" s="15">
        <v>13</v>
      </c>
      <c r="AQ22" s="15">
        <v>14</v>
      </c>
      <c r="AR22" s="15">
        <v>15</v>
      </c>
      <c r="AS22" s="15">
        <v>16</v>
      </c>
      <c r="AT22" s="15">
        <v>17</v>
      </c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26"/>
      <c r="BH22" s="27"/>
      <c r="BI22" s="27"/>
      <c r="BJ22" s="27"/>
      <c r="BK22" s="27"/>
      <c r="BL22" s="27"/>
      <c r="BM22" s="27"/>
      <c r="BN22" s="28"/>
    </row>
    <row r="23" spans="1:66" ht="34.799999999999997" thickTop="1" thickBot="1">
      <c r="A23" s="29" t="s">
        <v>26</v>
      </c>
      <c r="B23" s="307"/>
      <c r="C23" s="307"/>
      <c r="D23" s="30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8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3"/>
    </row>
    <row r="24" spans="1:66" s="378" customFormat="1" ht="34.200000000000003" thickBot="1">
      <c r="A24" s="612" t="s">
        <v>119</v>
      </c>
      <c r="B24" s="594" t="s">
        <v>85</v>
      </c>
      <c r="C24" s="595" t="s">
        <v>85</v>
      </c>
      <c r="D24" s="594"/>
      <c r="E24" s="594"/>
      <c r="F24" s="596"/>
      <c r="G24" s="596"/>
      <c r="H24" s="596"/>
      <c r="I24" s="596"/>
      <c r="J24" s="596"/>
      <c r="K24" s="597"/>
      <c r="L24" s="597"/>
      <c r="M24" s="597"/>
      <c r="N24" s="597"/>
      <c r="O24" s="597"/>
      <c r="P24" s="597"/>
      <c r="Q24" s="597"/>
      <c r="R24" s="596" t="s">
        <v>29</v>
      </c>
      <c r="S24" s="596" t="s">
        <v>29</v>
      </c>
      <c r="T24" s="597" t="s">
        <v>30</v>
      </c>
      <c r="U24" s="597" t="s">
        <v>30</v>
      </c>
      <c r="V24" s="597" t="s">
        <v>30</v>
      </c>
      <c r="W24" s="597" t="s">
        <v>30</v>
      </c>
      <c r="X24" s="597" t="s">
        <v>30</v>
      </c>
      <c r="Y24" s="597" t="s">
        <v>30</v>
      </c>
      <c r="Z24" s="376" t="s">
        <v>66</v>
      </c>
      <c r="AA24" s="376" t="s">
        <v>66</v>
      </c>
      <c r="AB24" s="376" t="s">
        <v>66</v>
      </c>
      <c r="AC24" s="376" t="s">
        <v>66</v>
      </c>
      <c r="AD24" s="596"/>
      <c r="AE24" s="596"/>
      <c r="AF24" s="596"/>
      <c r="AG24" s="597"/>
      <c r="AH24" s="597"/>
      <c r="AI24" s="597"/>
      <c r="AJ24" s="597"/>
      <c r="AK24" s="597"/>
      <c r="AL24" s="597"/>
      <c r="AM24" s="597"/>
      <c r="AN24" s="597"/>
      <c r="AO24" s="597" t="s">
        <v>54</v>
      </c>
      <c r="AP24" s="597" t="s">
        <v>54</v>
      </c>
      <c r="AQ24" s="597" t="s">
        <v>54</v>
      </c>
      <c r="AR24" s="597" t="s">
        <v>54</v>
      </c>
      <c r="AS24" s="597" t="s">
        <v>54</v>
      </c>
      <c r="AT24" s="596" t="s">
        <v>54</v>
      </c>
      <c r="AU24" s="596" t="s">
        <v>29</v>
      </c>
      <c r="AV24" s="596" t="s">
        <v>29</v>
      </c>
      <c r="AW24" s="596" t="s">
        <v>30</v>
      </c>
      <c r="AX24" s="596" t="s">
        <v>30</v>
      </c>
      <c r="AY24" s="596" t="s">
        <v>30</v>
      </c>
      <c r="AZ24" s="596" t="s">
        <v>30</v>
      </c>
      <c r="BA24" s="596" t="s">
        <v>30</v>
      </c>
      <c r="BB24" s="596" t="s">
        <v>30</v>
      </c>
      <c r="BC24" s="596" t="s">
        <v>30</v>
      </c>
      <c r="BD24" s="596" t="s">
        <v>30</v>
      </c>
      <c r="BE24" s="596" t="s">
        <v>30</v>
      </c>
      <c r="BF24" s="596" t="s">
        <v>30</v>
      </c>
      <c r="BG24" s="597">
        <v>25</v>
      </c>
      <c r="BH24" s="597">
        <v>4</v>
      </c>
      <c r="BI24" s="597"/>
      <c r="BJ24" s="597">
        <v>6</v>
      </c>
      <c r="BK24" s="597"/>
      <c r="BL24" s="597"/>
      <c r="BM24" s="597">
        <v>16</v>
      </c>
      <c r="BN24" s="598">
        <f>SUM(BG24:BM24)</f>
        <v>51</v>
      </c>
    </row>
    <row r="25" spans="1:66" s="378" customFormat="1" ht="34.200000000000003" thickBot="1">
      <c r="A25" s="593" t="s">
        <v>118</v>
      </c>
      <c r="B25" s="594" t="s">
        <v>85</v>
      </c>
      <c r="C25" s="595" t="s">
        <v>85</v>
      </c>
      <c r="D25" s="594"/>
      <c r="E25" s="594"/>
      <c r="F25" s="596"/>
      <c r="G25" s="596"/>
      <c r="H25" s="596"/>
      <c r="I25" s="596"/>
      <c r="J25" s="596"/>
      <c r="K25" s="597"/>
      <c r="L25" s="597"/>
      <c r="M25" s="597"/>
      <c r="N25" s="597"/>
      <c r="O25" s="597"/>
      <c r="P25" s="597"/>
      <c r="Q25" s="597"/>
      <c r="R25" s="596" t="s">
        <v>29</v>
      </c>
      <c r="S25" s="596" t="s">
        <v>29</v>
      </c>
      <c r="T25" s="597" t="s">
        <v>30</v>
      </c>
      <c r="U25" s="597" t="s">
        <v>30</v>
      </c>
      <c r="V25" s="597" t="s">
        <v>30</v>
      </c>
      <c r="W25" s="597" t="s">
        <v>30</v>
      </c>
      <c r="X25" s="597" t="s">
        <v>30</v>
      </c>
      <c r="Y25" s="597" t="s">
        <v>30</v>
      </c>
      <c r="Z25" s="376" t="s">
        <v>66</v>
      </c>
      <c r="AA25" s="376" t="s">
        <v>66</v>
      </c>
      <c r="AB25" s="376" t="s">
        <v>66</v>
      </c>
      <c r="AC25" s="376" t="s">
        <v>66</v>
      </c>
      <c r="AD25" s="596"/>
      <c r="AE25" s="596"/>
      <c r="AF25" s="596"/>
      <c r="AG25" s="597"/>
      <c r="AH25" s="597"/>
      <c r="AI25" s="597"/>
      <c r="AJ25" s="597"/>
      <c r="AK25" s="597"/>
      <c r="AL25" s="597"/>
      <c r="AM25" s="597"/>
      <c r="AN25" s="597"/>
      <c r="AO25" s="597" t="s">
        <v>54</v>
      </c>
      <c r="AP25" s="597" t="s">
        <v>54</v>
      </c>
      <c r="AQ25" s="597" t="s">
        <v>54</v>
      </c>
      <c r="AR25" s="597" t="s">
        <v>54</v>
      </c>
      <c r="AS25" s="597" t="s">
        <v>54</v>
      </c>
      <c r="AT25" s="596" t="s">
        <v>54</v>
      </c>
      <c r="AU25" s="596" t="s">
        <v>29</v>
      </c>
      <c r="AV25" s="596" t="s">
        <v>29</v>
      </c>
      <c r="AW25" s="596" t="s">
        <v>30</v>
      </c>
      <c r="AX25" s="596" t="s">
        <v>30</v>
      </c>
      <c r="AY25" s="596" t="s">
        <v>30</v>
      </c>
      <c r="AZ25" s="596" t="s">
        <v>30</v>
      </c>
      <c r="BA25" s="596" t="s">
        <v>30</v>
      </c>
      <c r="BB25" s="596" t="s">
        <v>30</v>
      </c>
      <c r="BC25" s="596" t="s">
        <v>30</v>
      </c>
      <c r="BD25" s="596" t="s">
        <v>30</v>
      </c>
      <c r="BE25" s="596" t="s">
        <v>30</v>
      </c>
      <c r="BF25" s="596" t="s">
        <v>30</v>
      </c>
      <c r="BG25" s="597">
        <v>25</v>
      </c>
      <c r="BH25" s="597">
        <v>4</v>
      </c>
      <c r="BI25" s="597"/>
      <c r="BJ25" s="597">
        <v>6</v>
      </c>
      <c r="BK25" s="597"/>
      <c r="BL25" s="597"/>
      <c r="BM25" s="597">
        <v>16</v>
      </c>
      <c r="BN25" s="598">
        <f>SUM(BG25:BM25)</f>
        <v>51</v>
      </c>
    </row>
    <row r="26" spans="1:66" ht="34.200000000000003" thickBot="1">
      <c r="A26" s="23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303"/>
      <c r="AJ26" s="303"/>
      <c r="AK26" s="303"/>
      <c r="AL26" s="303"/>
      <c r="AM26" s="303"/>
      <c r="AN26" s="58" t="s">
        <v>92</v>
      </c>
      <c r="AO26" s="303"/>
      <c r="AP26" s="303"/>
      <c r="AQ26" s="303"/>
      <c r="AR26" s="303"/>
      <c r="AS26" s="303"/>
      <c r="AT26" s="303"/>
      <c r="AU26" s="303"/>
      <c r="AV26" s="303"/>
      <c r="AW26" s="303"/>
      <c r="AX26" s="303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  <c r="BJ26" s="303"/>
      <c r="BK26" s="303"/>
      <c r="BL26" s="303"/>
      <c r="BM26" s="303"/>
      <c r="BN26" s="304"/>
    </row>
    <row r="27" spans="1:66" ht="65.400000000000006" thickBot="1">
      <c r="A27" s="305" t="s">
        <v>25</v>
      </c>
      <c r="B27" s="306"/>
      <c r="C27" s="306"/>
      <c r="D27" s="35">
        <v>1</v>
      </c>
      <c r="E27" s="35">
        <v>2</v>
      </c>
      <c r="F27" s="15">
        <v>3</v>
      </c>
      <c r="G27" s="15">
        <v>4</v>
      </c>
      <c r="H27" s="15">
        <v>5</v>
      </c>
      <c r="I27" s="15">
        <v>6</v>
      </c>
      <c r="J27" s="15">
        <v>7</v>
      </c>
      <c r="K27" s="15">
        <v>8</v>
      </c>
      <c r="L27" s="15">
        <v>9</v>
      </c>
      <c r="M27" s="15">
        <v>10</v>
      </c>
      <c r="N27" s="15">
        <v>11</v>
      </c>
      <c r="O27" s="15">
        <v>12</v>
      </c>
      <c r="P27" s="15">
        <v>13</v>
      </c>
      <c r="Q27" s="15">
        <v>14</v>
      </c>
      <c r="R27" s="15">
        <v>15</v>
      </c>
      <c r="S27" s="15">
        <v>16</v>
      </c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>
        <v>1</v>
      </c>
      <c r="AE27" s="15">
        <v>2</v>
      </c>
      <c r="AF27" s="15">
        <v>3</v>
      </c>
      <c r="AG27" s="15">
        <v>4</v>
      </c>
      <c r="AH27" s="15">
        <v>5</v>
      </c>
      <c r="AI27" s="15">
        <v>6</v>
      </c>
      <c r="AJ27" s="15">
        <v>7</v>
      </c>
      <c r="AK27" s="15">
        <v>8</v>
      </c>
      <c r="AL27" s="15">
        <v>9</v>
      </c>
      <c r="AM27" s="15">
        <v>10</v>
      </c>
      <c r="AN27" s="15">
        <v>11</v>
      </c>
      <c r="AO27" s="15">
        <v>12</v>
      </c>
      <c r="AP27" s="15">
        <v>13</v>
      </c>
      <c r="AQ27" s="15">
        <v>14</v>
      </c>
      <c r="AR27" s="15">
        <v>15</v>
      </c>
      <c r="AS27" s="15">
        <v>16</v>
      </c>
      <c r="AT27" s="15">
        <v>17</v>
      </c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26"/>
      <c r="BH27" s="27"/>
      <c r="BI27" s="27"/>
      <c r="BJ27" s="27"/>
      <c r="BK27" s="27"/>
      <c r="BL27" s="27"/>
      <c r="BM27" s="27"/>
      <c r="BN27" s="28"/>
    </row>
    <row r="28" spans="1:66" ht="34.799999999999997" thickTop="1" thickBot="1">
      <c r="A28" s="309" t="s">
        <v>26</v>
      </c>
      <c r="B28" s="310"/>
      <c r="C28" s="310"/>
      <c r="D28" s="310"/>
      <c r="E28" s="31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1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2"/>
    </row>
    <row r="29" spans="1:66" s="378" customFormat="1">
      <c r="A29" s="374" t="s">
        <v>119</v>
      </c>
      <c r="B29" s="375" t="s">
        <v>85</v>
      </c>
      <c r="C29" s="375" t="s">
        <v>85</v>
      </c>
      <c r="D29" s="375"/>
      <c r="E29" s="375"/>
      <c r="F29" s="375"/>
      <c r="G29" s="375"/>
      <c r="H29" s="375"/>
      <c r="I29" s="375"/>
      <c r="J29" s="375"/>
      <c r="K29" s="376"/>
      <c r="L29" s="376"/>
      <c r="M29" s="376"/>
      <c r="N29" s="376"/>
      <c r="O29" s="376"/>
      <c r="P29" s="376"/>
      <c r="Q29" s="376"/>
      <c r="R29" s="375" t="s">
        <v>29</v>
      </c>
      <c r="S29" s="375" t="s">
        <v>29</v>
      </c>
      <c r="T29" s="376" t="s">
        <v>30</v>
      </c>
      <c r="U29" s="376" t="s">
        <v>30</v>
      </c>
      <c r="V29" s="376" t="s">
        <v>30</v>
      </c>
      <c r="W29" s="376" t="s">
        <v>30</v>
      </c>
      <c r="X29" s="376" t="s">
        <v>30</v>
      </c>
      <c r="Y29" s="376" t="s">
        <v>30</v>
      </c>
      <c r="Z29" s="376" t="s">
        <v>66</v>
      </c>
      <c r="AA29" s="376" t="s">
        <v>66</v>
      </c>
      <c r="AB29" s="376" t="s">
        <v>66</v>
      </c>
      <c r="AC29" s="376" t="s">
        <v>66</v>
      </c>
      <c r="AD29" s="375"/>
      <c r="AE29" s="375"/>
      <c r="AF29" s="375"/>
      <c r="AG29" s="376"/>
      <c r="AH29" s="376"/>
      <c r="AI29" s="376"/>
      <c r="AJ29" s="376"/>
      <c r="AK29" s="376"/>
      <c r="AL29" s="376"/>
      <c r="AM29" s="618"/>
      <c r="AN29" s="618"/>
      <c r="AO29" s="618"/>
      <c r="AP29" s="376" t="s">
        <v>54</v>
      </c>
      <c r="AQ29" s="376" t="s">
        <v>54</v>
      </c>
      <c r="AR29" s="376" t="s">
        <v>54</v>
      </c>
      <c r="AS29" s="376" t="s">
        <v>54</v>
      </c>
      <c r="AT29" s="376" t="s">
        <v>54</v>
      </c>
      <c r="AU29" s="375" t="s">
        <v>29</v>
      </c>
      <c r="AV29" s="375" t="s">
        <v>29</v>
      </c>
      <c r="AW29" s="375" t="s">
        <v>30</v>
      </c>
      <c r="AX29" s="375" t="s">
        <v>30</v>
      </c>
      <c r="AY29" s="375" t="s">
        <v>30</v>
      </c>
      <c r="AZ29" s="375" t="s">
        <v>30</v>
      </c>
      <c r="BA29" s="375" t="s">
        <v>30</v>
      </c>
      <c r="BB29" s="375" t="s">
        <v>30</v>
      </c>
      <c r="BC29" s="375" t="s">
        <v>30</v>
      </c>
      <c r="BD29" s="375" t="s">
        <v>30</v>
      </c>
      <c r="BE29" s="375" t="s">
        <v>30</v>
      </c>
      <c r="BF29" s="375" t="s">
        <v>30</v>
      </c>
      <c r="BG29" s="376">
        <v>26</v>
      </c>
      <c r="BH29" s="376">
        <v>4</v>
      </c>
      <c r="BI29" s="376"/>
      <c r="BJ29" s="376">
        <v>5</v>
      </c>
      <c r="BK29" s="376"/>
      <c r="BL29" s="376"/>
      <c r="BM29" s="376">
        <v>16</v>
      </c>
      <c r="BN29" s="377">
        <f>SUM(BG29:BM29)</f>
        <v>51</v>
      </c>
    </row>
    <row r="30" spans="1:66" s="378" customFormat="1" ht="34.200000000000003" thickBot="1">
      <c r="A30" s="620" t="s">
        <v>118</v>
      </c>
      <c r="B30" s="546" t="s">
        <v>85</v>
      </c>
      <c r="C30" s="546" t="s">
        <v>85</v>
      </c>
      <c r="D30" s="546"/>
      <c r="E30" s="546"/>
      <c r="F30" s="546"/>
      <c r="G30" s="546"/>
      <c r="H30" s="546"/>
      <c r="I30" s="546"/>
      <c r="J30" s="546"/>
      <c r="K30" s="547"/>
      <c r="L30" s="547"/>
      <c r="M30" s="547"/>
      <c r="N30" s="547"/>
      <c r="O30" s="547"/>
      <c r="P30" s="547"/>
      <c r="Q30" s="547"/>
      <c r="R30" s="546" t="s">
        <v>29</v>
      </c>
      <c r="S30" s="546" t="s">
        <v>29</v>
      </c>
      <c r="T30" s="547" t="s">
        <v>30</v>
      </c>
      <c r="U30" s="547" t="s">
        <v>30</v>
      </c>
      <c r="V30" s="547" t="s">
        <v>30</v>
      </c>
      <c r="W30" s="547" t="s">
        <v>30</v>
      </c>
      <c r="X30" s="547" t="s">
        <v>30</v>
      </c>
      <c r="Y30" s="547" t="s">
        <v>30</v>
      </c>
      <c r="Z30" s="547" t="s">
        <v>66</v>
      </c>
      <c r="AA30" s="547" t="s">
        <v>66</v>
      </c>
      <c r="AB30" s="547" t="s">
        <v>66</v>
      </c>
      <c r="AC30" s="547" t="s">
        <v>66</v>
      </c>
      <c r="AD30" s="546"/>
      <c r="AE30" s="546"/>
      <c r="AF30" s="546"/>
      <c r="AG30" s="547"/>
      <c r="AH30" s="547"/>
      <c r="AI30" s="547"/>
      <c r="AJ30" s="547"/>
      <c r="AK30" s="547"/>
      <c r="AL30" s="547"/>
      <c r="AM30" s="547" t="s">
        <v>54</v>
      </c>
      <c r="AN30" s="547" t="s">
        <v>54</v>
      </c>
      <c r="AO30" s="547" t="s">
        <v>54</v>
      </c>
      <c r="AP30" s="547" t="s">
        <v>54</v>
      </c>
      <c r="AQ30" s="547" t="s">
        <v>54</v>
      </c>
      <c r="AR30" s="546" t="s">
        <v>29</v>
      </c>
      <c r="AS30" s="546" t="s">
        <v>29</v>
      </c>
      <c r="AT30" s="546" t="s">
        <v>66</v>
      </c>
      <c r="AU30" s="621" t="s">
        <v>69</v>
      </c>
      <c r="AV30" s="621" t="s">
        <v>69</v>
      </c>
      <c r="AW30" s="546"/>
      <c r="AX30" s="546"/>
      <c r="AY30" s="546"/>
      <c r="AZ30" s="546"/>
      <c r="BA30" s="546"/>
      <c r="BB30" s="546"/>
      <c r="BC30" s="546"/>
      <c r="BD30" s="546"/>
      <c r="BE30" s="546"/>
      <c r="BF30" s="546"/>
      <c r="BG30" s="547">
        <v>23</v>
      </c>
      <c r="BH30" s="547">
        <v>4</v>
      </c>
      <c r="BI30" s="547"/>
      <c r="BJ30" s="547">
        <v>5</v>
      </c>
      <c r="BK30" s="547"/>
      <c r="BL30" s="547">
        <v>2</v>
      </c>
      <c r="BM30" s="547">
        <v>6</v>
      </c>
      <c r="BN30" s="550">
        <f>SUM(BG30:BM30)</f>
        <v>40</v>
      </c>
    </row>
    <row r="31" spans="1:66" ht="34.200000000000003" thickBot="1">
      <c r="A31" s="55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311" t="s">
        <v>94</v>
      </c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312"/>
    </row>
    <row r="32" spans="1:66" ht="65.400000000000006" thickBot="1">
      <c r="A32" s="305" t="s">
        <v>25</v>
      </c>
      <c r="B32" s="306"/>
      <c r="C32" s="306"/>
      <c r="D32" s="35">
        <v>1</v>
      </c>
      <c r="E32" s="15">
        <v>2</v>
      </c>
      <c r="F32" s="15">
        <v>3</v>
      </c>
      <c r="G32" s="15">
        <v>4</v>
      </c>
      <c r="H32" s="15">
        <v>5</v>
      </c>
      <c r="I32" s="15">
        <v>6</v>
      </c>
      <c r="J32" s="15">
        <v>7</v>
      </c>
      <c r="K32" s="15">
        <v>8</v>
      </c>
      <c r="L32" s="15">
        <v>9</v>
      </c>
      <c r="M32" s="15">
        <v>10</v>
      </c>
      <c r="N32" s="15">
        <v>11</v>
      </c>
      <c r="O32" s="15">
        <v>12</v>
      </c>
      <c r="P32" s="15">
        <v>13</v>
      </c>
      <c r="Q32" s="15">
        <v>14</v>
      </c>
      <c r="R32" s="15">
        <v>15</v>
      </c>
      <c r="S32" s="15">
        <v>16</v>
      </c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>
        <v>1</v>
      </c>
      <c r="AE32" s="15">
        <v>2</v>
      </c>
      <c r="AF32" s="15">
        <v>3</v>
      </c>
      <c r="AG32" s="15">
        <v>4</v>
      </c>
      <c r="AH32" s="15">
        <v>5</v>
      </c>
      <c r="AI32" s="15">
        <v>6</v>
      </c>
      <c r="AJ32" s="15">
        <v>7</v>
      </c>
      <c r="AK32" s="15">
        <v>8</v>
      </c>
      <c r="AL32" s="15">
        <v>9</v>
      </c>
      <c r="AM32" s="15">
        <v>10</v>
      </c>
      <c r="AN32" s="15">
        <v>11</v>
      </c>
      <c r="AO32" s="15">
        <v>12</v>
      </c>
      <c r="AP32" s="15">
        <v>13</v>
      </c>
      <c r="AQ32" s="15">
        <v>14</v>
      </c>
      <c r="AR32" s="15">
        <v>15</v>
      </c>
      <c r="AS32" s="15">
        <v>16</v>
      </c>
      <c r="AT32" s="15">
        <v>17</v>
      </c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26"/>
      <c r="BH32" s="27"/>
      <c r="BI32" s="27"/>
      <c r="BJ32" s="27"/>
      <c r="BK32" s="27"/>
      <c r="BL32" s="27"/>
      <c r="BM32" s="27"/>
      <c r="BN32" s="28"/>
    </row>
    <row r="33" spans="1:66" ht="34.799999999999997" thickTop="1" thickBot="1">
      <c r="A33" s="309" t="s">
        <v>26</v>
      </c>
      <c r="B33" s="310"/>
      <c r="C33" s="310"/>
      <c r="D33" s="31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1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2"/>
    </row>
    <row r="34" spans="1:66" s="378" customFormat="1" ht="34.200000000000003" thickBot="1">
      <c r="A34" s="534" t="s">
        <v>119</v>
      </c>
      <c r="B34" s="596" t="s">
        <v>85</v>
      </c>
      <c r="C34" s="596" t="s">
        <v>85</v>
      </c>
      <c r="D34" s="596"/>
      <c r="E34" s="596"/>
      <c r="F34" s="596"/>
      <c r="G34" s="596"/>
      <c r="H34" s="596"/>
      <c r="I34" s="596"/>
      <c r="J34" s="596"/>
      <c r="K34" s="597"/>
      <c r="L34" s="597"/>
      <c r="M34" s="597"/>
      <c r="N34" s="597"/>
      <c r="O34" s="631"/>
      <c r="P34" s="375"/>
      <c r="Q34" s="375"/>
      <c r="R34" s="375" t="s">
        <v>29</v>
      </c>
      <c r="S34" s="375" t="s">
        <v>29</v>
      </c>
      <c r="T34" s="632" t="s">
        <v>30</v>
      </c>
      <c r="U34" s="597" t="s">
        <v>30</v>
      </c>
      <c r="V34" s="597" t="s">
        <v>30</v>
      </c>
      <c r="W34" s="597" t="s">
        <v>30</v>
      </c>
      <c r="X34" s="597" t="s">
        <v>30</v>
      </c>
      <c r="Y34" s="597" t="s">
        <v>30</v>
      </c>
      <c r="Z34" s="597" t="s">
        <v>30</v>
      </c>
      <c r="AA34" s="597" t="s">
        <v>30</v>
      </c>
      <c r="AB34" s="597" t="s">
        <v>30</v>
      </c>
      <c r="AC34" s="631" t="s">
        <v>30</v>
      </c>
      <c r="AD34" s="618"/>
      <c r="AE34" s="618"/>
      <c r="AF34" s="618"/>
      <c r="AG34" s="618"/>
      <c r="AH34" s="618"/>
      <c r="AI34" s="618"/>
      <c r="AJ34" s="633"/>
      <c r="AK34" s="597"/>
      <c r="AL34" s="597" t="s">
        <v>54</v>
      </c>
      <c r="AM34" s="597" t="s">
        <v>54</v>
      </c>
      <c r="AN34" s="597" t="s">
        <v>54</v>
      </c>
      <c r="AO34" s="597" t="s">
        <v>54</v>
      </c>
      <c r="AP34" s="597" t="s">
        <v>54</v>
      </c>
      <c r="AQ34" s="597" t="s">
        <v>54</v>
      </c>
      <c r="AR34" s="596" t="s">
        <v>29</v>
      </c>
      <c r="AS34" s="596" t="s">
        <v>29</v>
      </c>
      <c r="AT34" s="596" t="s">
        <v>66</v>
      </c>
      <c r="AU34" s="634" t="s">
        <v>69</v>
      </c>
      <c r="AV34" s="634" t="s">
        <v>69</v>
      </c>
      <c r="AW34" s="635"/>
      <c r="AX34" s="634"/>
      <c r="AY34" s="597"/>
      <c r="AZ34" s="597"/>
      <c r="BA34" s="597"/>
      <c r="BB34" s="597"/>
      <c r="BC34" s="597"/>
      <c r="BD34" s="597"/>
      <c r="BE34" s="597"/>
      <c r="BF34" s="597"/>
      <c r="BG34" s="597">
        <v>22</v>
      </c>
      <c r="BH34" s="597">
        <v>4</v>
      </c>
      <c r="BI34" s="597"/>
      <c r="BJ34" s="597">
        <v>6</v>
      </c>
      <c r="BK34" s="597"/>
      <c r="BL34" s="597">
        <v>2</v>
      </c>
      <c r="BM34" s="597">
        <v>10</v>
      </c>
      <c r="BN34" s="598">
        <f>SUM(BG34:BM34)</f>
        <v>44</v>
      </c>
    </row>
    <row r="35" spans="1:66" s="378" customFormat="1" ht="34.200000000000003" thickBot="1">
      <c r="A35" s="552" t="s">
        <v>118</v>
      </c>
      <c r="B35" s="636" t="s">
        <v>85</v>
      </c>
      <c r="C35" s="636" t="s">
        <v>85</v>
      </c>
      <c r="D35" s="637"/>
      <c r="E35" s="637"/>
      <c r="F35" s="637"/>
      <c r="G35" s="637"/>
      <c r="H35" s="637"/>
      <c r="I35" s="637"/>
      <c r="J35" s="637"/>
      <c r="K35" s="638"/>
      <c r="L35" s="638"/>
      <c r="M35" s="638"/>
      <c r="N35" s="638"/>
      <c r="O35" s="546" t="s">
        <v>29</v>
      </c>
      <c r="P35" s="546" t="s">
        <v>29</v>
      </c>
      <c r="Q35" s="546" t="s">
        <v>66</v>
      </c>
      <c r="R35" s="621" t="s">
        <v>69</v>
      </c>
      <c r="S35" s="621" t="s">
        <v>69</v>
      </c>
      <c r="T35" s="639"/>
      <c r="U35" s="638"/>
      <c r="V35" s="638"/>
      <c r="W35" s="638"/>
      <c r="X35" s="638"/>
      <c r="Y35" s="638"/>
      <c r="Z35" s="638"/>
      <c r="AA35" s="638"/>
      <c r="AB35" s="638"/>
      <c r="AC35" s="638"/>
      <c r="AD35" s="640"/>
      <c r="AE35" s="640"/>
      <c r="AF35" s="640"/>
      <c r="AG35" s="640"/>
      <c r="AH35" s="640"/>
      <c r="AI35" s="640"/>
      <c r="AJ35" s="640"/>
      <c r="AK35" s="638"/>
      <c r="AL35" s="637"/>
      <c r="AM35" s="637"/>
      <c r="AN35" s="637"/>
      <c r="AO35" s="637"/>
      <c r="AP35" s="637"/>
      <c r="AQ35" s="637"/>
      <c r="AR35" s="637"/>
      <c r="AS35" s="641"/>
      <c r="AT35" s="641"/>
      <c r="AU35" s="641"/>
      <c r="AV35" s="641"/>
      <c r="AW35" s="642"/>
      <c r="AX35" s="641"/>
      <c r="AY35" s="638"/>
      <c r="AZ35" s="638"/>
      <c r="BA35" s="638"/>
      <c r="BB35" s="638"/>
      <c r="BC35" s="638"/>
      <c r="BD35" s="638"/>
      <c r="BE35" s="638"/>
      <c r="BF35" s="638"/>
      <c r="BG35" s="638">
        <v>11</v>
      </c>
      <c r="BH35" s="638">
        <v>2</v>
      </c>
      <c r="BI35" s="638"/>
      <c r="BJ35" s="638"/>
      <c r="BK35" s="638"/>
      <c r="BL35" s="638">
        <v>2</v>
      </c>
      <c r="BM35" s="638"/>
      <c r="BN35" s="643">
        <f>SUM(BG35:BM35)</f>
        <v>15</v>
      </c>
    </row>
    <row r="36" spans="1:66" ht="34.200000000000003" thickBot="1">
      <c r="A36" s="21"/>
      <c r="B36" s="299"/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  <c r="AG36" s="299"/>
      <c r="AH36" s="299"/>
      <c r="AI36" s="299"/>
      <c r="AJ36" s="299"/>
      <c r="AK36" s="299"/>
      <c r="AL36" s="299"/>
      <c r="AM36" s="299"/>
      <c r="AN36" s="21" t="s">
        <v>57</v>
      </c>
      <c r="AO36" s="299"/>
      <c r="AP36" s="299"/>
      <c r="AQ36" s="299"/>
      <c r="AR36" s="299"/>
      <c r="AS36" s="299"/>
      <c r="AT36" s="299"/>
      <c r="AU36" s="299"/>
      <c r="AV36" s="299"/>
      <c r="AW36" s="299"/>
      <c r="AX36" s="299"/>
      <c r="AY36" s="299"/>
      <c r="AZ36" s="299"/>
      <c r="BA36" s="299"/>
      <c r="BB36" s="299"/>
      <c r="BC36" s="299"/>
      <c r="BD36" s="299"/>
      <c r="BE36" s="299"/>
      <c r="BF36" s="299"/>
      <c r="BG36" s="299"/>
      <c r="BH36" s="299"/>
      <c r="BI36" s="299"/>
      <c r="BJ36" s="299"/>
      <c r="BK36" s="299"/>
      <c r="BL36" s="299"/>
      <c r="BM36" s="299"/>
      <c r="BN36" s="300"/>
    </row>
    <row r="37" spans="1:66" ht="34.200000000000003" thickBot="1">
      <c r="A37" s="23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3"/>
      <c r="AK37" s="303"/>
      <c r="AL37" s="303"/>
      <c r="AM37" s="303"/>
      <c r="AN37" s="58" t="s">
        <v>83</v>
      </c>
      <c r="AO37" s="303"/>
      <c r="AP37" s="303"/>
      <c r="AQ37" s="303"/>
      <c r="AR37" s="303"/>
      <c r="AS37" s="303"/>
      <c r="AT37" s="303"/>
      <c r="AU37" s="303"/>
      <c r="AV37" s="303"/>
      <c r="AW37" s="303"/>
      <c r="AX37" s="303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  <c r="BJ37" s="303"/>
      <c r="BK37" s="303"/>
      <c r="BL37" s="303"/>
      <c r="BM37" s="303"/>
      <c r="BN37" s="304"/>
    </row>
    <row r="38" spans="1:66" ht="65.400000000000006" thickBot="1">
      <c r="A38" s="25" t="s">
        <v>25</v>
      </c>
      <c r="B38" s="14"/>
      <c r="C38" s="15"/>
      <c r="D38" s="15"/>
      <c r="E38" s="15"/>
      <c r="F38" s="15"/>
      <c r="G38" s="15"/>
      <c r="H38" s="15"/>
      <c r="I38" s="15"/>
      <c r="J38" s="14">
        <v>1</v>
      </c>
      <c r="K38" s="15">
        <v>2</v>
      </c>
      <c r="L38" s="15">
        <v>3</v>
      </c>
      <c r="M38" s="15">
        <v>4</v>
      </c>
      <c r="N38" s="15">
        <v>5</v>
      </c>
      <c r="O38" s="15">
        <v>6</v>
      </c>
      <c r="P38" s="15">
        <v>7</v>
      </c>
      <c r="Q38" s="15">
        <v>8</v>
      </c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>
        <v>1</v>
      </c>
      <c r="AE38" s="15">
        <v>2</v>
      </c>
      <c r="AF38" s="15">
        <v>3</v>
      </c>
      <c r="AG38" s="15">
        <v>4</v>
      </c>
      <c r="AH38" s="15">
        <v>5</v>
      </c>
      <c r="AI38" s="15">
        <v>6</v>
      </c>
      <c r="AJ38" s="15">
        <v>7</v>
      </c>
      <c r="AK38" s="15">
        <v>8</v>
      </c>
      <c r="AL38" s="15">
        <v>9</v>
      </c>
      <c r="AM38" s="15">
        <v>10</v>
      </c>
      <c r="AN38" s="15">
        <v>11</v>
      </c>
      <c r="AO38" s="15">
        <v>12</v>
      </c>
      <c r="AP38" s="15">
        <v>13</v>
      </c>
      <c r="AQ38" s="15">
        <v>14</v>
      </c>
      <c r="AR38" s="15">
        <v>15</v>
      </c>
      <c r="AS38" s="15">
        <v>16</v>
      </c>
      <c r="AT38" s="15">
        <v>17</v>
      </c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26"/>
      <c r="BH38" s="27"/>
      <c r="BI38" s="27"/>
      <c r="BJ38" s="27"/>
      <c r="BK38" s="27"/>
      <c r="BL38" s="27"/>
      <c r="BM38" s="27"/>
      <c r="BN38" s="28"/>
    </row>
    <row r="39" spans="1:66" ht="34.799999999999997" thickTop="1" thickBot="1">
      <c r="A39" s="29" t="s">
        <v>26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30"/>
      <c r="U39" s="30"/>
      <c r="V39" s="30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8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3"/>
    </row>
    <row r="40" spans="1:66" s="378" customFormat="1" ht="34.200000000000003" thickBot="1">
      <c r="A40" s="660" t="s">
        <v>119</v>
      </c>
      <c r="B40" s="375" t="s">
        <v>28</v>
      </c>
      <c r="C40" s="375" t="s">
        <v>28</v>
      </c>
      <c r="D40" s="375" t="s">
        <v>28</v>
      </c>
      <c r="E40" s="375" t="s">
        <v>28</v>
      </c>
      <c r="F40" s="375" t="s">
        <v>28</v>
      </c>
      <c r="G40" s="375" t="s">
        <v>28</v>
      </c>
      <c r="H40" s="375" t="s">
        <v>28</v>
      </c>
      <c r="I40" s="375" t="s">
        <v>28</v>
      </c>
      <c r="J40" s="661"/>
      <c r="K40" s="662"/>
      <c r="L40" s="662"/>
      <c r="M40" s="662"/>
      <c r="N40" s="662"/>
      <c r="O40" s="662"/>
      <c r="P40" s="662"/>
      <c r="Q40" s="662"/>
      <c r="R40" s="662" t="s">
        <v>29</v>
      </c>
      <c r="S40" s="663" t="s">
        <v>29</v>
      </c>
      <c r="T40" s="527" t="s">
        <v>30</v>
      </c>
      <c r="U40" s="633" t="s">
        <v>30</v>
      </c>
      <c r="V40" s="527" t="s">
        <v>30</v>
      </c>
      <c r="W40" s="633" t="s">
        <v>30</v>
      </c>
      <c r="X40" s="662" t="s">
        <v>30</v>
      </c>
      <c r="Y40" s="662" t="s">
        <v>30</v>
      </c>
      <c r="Z40" s="376" t="s">
        <v>66</v>
      </c>
      <c r="AA40" s="376" t="s">
        <v>66</v>
      </c>
      <c r="AB40" s="376" t="s">
        <v>66</v>
      </c>
      <c r="AC40" s="376" t="s">
        <v>66</v>
      </c>
      <c r="AD40" s="661"/>
      <c r="AE40" s="661"/>
      <c r="AF40" s="662"/>
      <c r="AG40" s="662"/>
      <c r="AH40" s="662"/>
      <c r="AI40" s="662"/>
      <c r="AJ40" s="662"/>
      <c r="AK40" s="662"/>
      <c r="AL40" s="662"/>
      <c r="AM40" s="662"/>
      <c r="AN40" s="662"/>
      <c r="AO40" s="662" t="s">
        <v>54</v>
      </c>
      <c r="AP40" s="662" t="s">
        <v>54</v>
      </c>
      <c r="AQ40" s="662" t="s">
        <v>54</v>
      </c>
      <c r="AR40" s="662" t="s">
        <v>54</v>
      </c>
      <c r="AS40" s="662" t="s">
        <v>54</v>
      </c>
      <c r="AT40" s="661" t="s">
        <v>54</v>
      </c>
      <c r="AU40" s="662" t="s">
        <v>29</v>
      </c>
      <c r="AV40" s="662" t="s">
        <v>29</v>
      </c>
      <c r="AW40" s="661" t="s">
        <v>30</v>
      </c>
      <c r="AX40" s="661" t="s">
        <v>30</v>
      </c>
      <c r="AY40" s="661" t="s">
        <v>30</v>
      </c>
      <c r="AZ40" s="661" t="s">
        <v>30</v>
      </c>
      <c r="BA40" s="661" t="s">
        <v>30</v>
      </c>
      <c r="BB40" s="661" t="s">
        <v>30</v>
      </c>
      <c r="BC40" s="661" t="s">
        <v>30</v>
      </c>
      <c r="BD40" s="661" t="s">
        <v>30</v>
      </c>
      <c r="BE40" s="661" t="s">
        <v>30</v>
      </c>
      <c r="BF40" s="661" t="s">
        <v>30</v>
      </c>
      <c r="BG40" s="662">
        <v>19</v>
      </c>
      <c r="BH40" s="662">
        <v>4</v>
      </c>
      <c r="BI40" s="662"/>
      <c r="BJ40" s="662">
        <v>6</v>
      </c>
      <c r="BK40" s="662"/>
      <c r="BL40" s="662"/>
      <c r="BM40" s="662">
        <v>16</v>
      </c>
      <c r="BN40" s="598">
        <f>SUM(BG40:BM40)</f>
        <v>45</v>
      </c>
    </row>
    <row r="41" spans="1:66" ht="34.200000000000003" hidden="1" thickBot="1">
      <c r="A41" s="313"/>
      <c r="B41" s="34"/>
      <c r="C41" s="34"/>
      <c r="D41" s="34"/>
      <c r="E41" s="34"/>
      <c r="F41" s="34"/>
      <c r="G41" s="34"/>
      <c r="H41" s="34"/>
      <c r="I41" s="34"/>
      <c r="J41" s="314"/>
      <c r="K41" s="315"/>
      <c r="L41" s="315"/>
      <c r="M41" s="315"/>
      <c r="N41" s="315"/>
      <c r="O41" s="315"/>
      <c r="P41" s="315"/>
      <c r="Q41" s="315"/>
      <c r="R41" s="314"/>
      <c r="S41" s="314"/>
      <c r="T41" s="315"/>
      <c r="U41" s="315"/>
      <c r="V41" s="315"/>
      <c r="W41" s="315"/>
      <c r="X41" s="315"/>
      <c r="Y41" s="315"/>
      <c r="Z41" s="35"/>
      <c r="AA41" s="35"/>
      <c r="AB41" s="35"/>
      <c r="AC41" s="35"/>
      <c r="AD41" s="314"/>
      <c r="AE41" s="314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4"/>
      <c r="BG41" s="315"/>
      <c r="BH41" s="315"/>
      <c r="BI41" s="315"/>
      <c r="BJ41" s="315"/>
      <c r="BK41" s="315"/>
      <c r="BL41" s="315"/>
      <c r="BM41" s="315"/>
      <c r="BN41" s="60"/>
    </row>
    <row r="42" spans="1:66" ht="34.200000000000003" hidden="1" thickBot="1">
      <c r="A42" s="298"/>
      <c r="B42" s="34"/>
      <c r="C42" s="34"/>
      <c r="D42" s="34"/>
      <c r="E42" s="34"/>
      <c r="F42" s="34"/>
      <c r="G42" s="34"/>
      <c r="H42" s="34"/>
      <c r="I42" s="34"/>
      <c r="J42" s="314"/>
      <c r="K42" s="315"/>
      <c r="L42" s="315"/>
      <c r="M42" s="315"/>
      <c r="N42" s="315"/>
      <c r="O42" s="315"/>
      <c r="P42" s="315"/>
      <c r="Q42" s="315"/>
      <c r="R42" s="314"/>
      <c r="S42" s="314"/>
      <c r="T42" s="315"/>
      <c r="U42" s="315"/>
      <c r="V42" s="315"/>
      <c r="W42" s="315"/>
      <c r="X42" s="315"/>
      <c r="Y42" s="315"/>
      <c r="Z42" s="35"/>
      <c r="AA42" s="35"/>
      <c r="AB42" s="35"/>
      <c r="AC42" s="35"/>
      <c r="AD42" s="314"/>
      <c r="AE42" s="314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4"/>
      <c r="BG42" s="315"/>
      <c r="BH42" s="315"/>
      <c r="BI42" s="315"/>
      <c r="BJ42" s="315"/>
      <c r="BK42" s="315"/>
      <c r="BL42" s="61"/>
      <c r="BM42" s="315"/>
      <c r="BN42" s="60"/>
    </row>
    <row r="43" spans="1:66" ht="34.200000000000003" hidden="1" thickBot="1">
      <c r="A43" s="296"/>
      <c r="B43" s="34"/>
      <c r="C43" s="34"/>
      <c r="D43" s="34"/>
      <c r="E43" s="34"/>
      <c r="F43" s="34"/>
      <c r="G43" s="34"/>
      <c r="H43" s="34"/>
      <c r="I43" s="34"/>
      <c r="J43" s="314"/>
      <c r="K43" s="315"/>
      <c r="L43" s="315"/>
      <c r="M43" s="315"/>
      <c r="N43" s="315"/>
      <c r="O43" s="315"/>
      <c r="P43" s="315"/>
      <c r="Q43" s="315"/>
      <c r="R43" s="314"/>
      <c r="S43" s="314"/>
      <c r="T43" s="315"/>
      <c r="U43" s="315"/>
      <c r="V43" s="315"/>
      <c r="W43" s="315"/>
      <c r="X43" s="315"/>
      <c r="Y43" s="315"/>
      <c r="Z43" s="35"/>
      <c r="AA43" s="35"/>
      <c r="AB43" s="35"/>
      <c r="AC43" s="35"/>
      <c r="AD43" s="314"/>
      <c r="AE43" s="314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4"/>
      <c r="BG43" s="315"/>
      <c r="BH43" s="315"/>
      <c r="BI43" s="315"/>
      <c r="BJ43" s="315"/>
      <c r="BK43" s="315"/>
      <c r="BL43" s="61"/>
      <c r="BM43" s="315"/>
      <c r="BN43" s="60"/>
    </row>
    <row r="44" spans="1:66" ht="34.200000000000003" hidden="1" thickBot="1">
      <c r="A44" s="296"/>
      <c r="B44" s="34"/>
      <c r="C44" s="34"/>
      <c r="D44" s="34"/>
      <c r="E44" s="34"/>
      <c r="F44" s="34"/>
      <c r="G44" s="34"/>
      <c r="H44" s="34"/>
      <c r="I44" s="34"/>
      <c r="J44" s="314"/>
      <c r="K44" s="315"/>
      <c r="L44" s="315"/>
      <c r="M44" s="315"/>
      <c r="N44" s="315"/>
      <c r="O44" s="315"/>
      <c r="P44" s="315"/>
      <c r="Q44" s="315"/>
      <c r="R44" s="314"/>
      <c r="S44" s="314"/>
      <c r="T44" s="315"/>
      <c r="U44" s="315"/>
      <c r="V44" s="315"/>
      <c r="W44" s="315"/>
      <c r="X44" s="315"/>
      <c r="Y44" s="315"/>
      <c r="Z44" s="35"/>
      <c r="AA44" s="35"/>
      <c r="AB44" s="35"/>
      <c r="AC44" s="35"/>
      <c r="AD44" s="314"/>
      <c r="AE44" s="314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4"/>
      <c r="BG44" s="315"/>
      <c r="BH44" s="315"/>
      <c r="BI44" s="315"/>
      <c r="BJ44" s="315"/>
      <c r="BK44" s="315"/>
      <c r="BL44" s="61"/>
      <c r="BM44" s="315"/>
      <c r="BN44" s="60"/>
    </row>
    <row r="45" spans="1:66" ht="34.200000000000003" hidden="1" thickBot="1">
      <c r="A45" s="296"/>
      <c r="B45" s="34"/>
      <c r="C45" s="34"/>
      <c r="D45" s="34"/>
      <c r="E45" s="34"/>
      <c r="F45" s="34"/>
      <c r="G45" s="34"/>
      <c r="H45" s="34"/>
      <c r="I45" s="34"/>
      <c r="J45" s="59"/>
      <c r="K45" s="7"/>
      <c r="L45" s="7"/>
      <c r="M45" s="7"/>
      <c r="N45" s="7"/>
      <c r="O45" s="7"/>
      <c r="P45" s="7"/>
      <c r="Q45" s="7"/>
      <c r="R45" s="314"/>
      <c r="S45" s="314"/>
      <c r="T45" s="315"/>
      <c r="U45" s="315"/>
      <c r="V45" s="315"/>
      <c r="W45" s="315"/>
      <c r="X45" s="315"/>
      <c r="Y45" s="315"/>
      <c r="Z45" s="35"/>
      <c r="AA45" s="35"/>
      <c r="AB45" s="35"/>
      <c r="AC45" s="35"/>
      <c r="AD45" s="314"/>
      <c r="AE45" s="314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4"/>
      <c r="BG45" s="315"/>
      <c r="BH45" s="315"/>
      <c r="BI45" s="315"/>
      <c r="BJ45" s="315"/>
      <c r="BK45" s="315"/>
      <c r="BL45" s="7"/>
      <c r="BM45" s="315"/>
      <c r="BN45" s="60"/>
    </row>
    <row r="46" spans="1:66" ht="34.200000000000003" hidden="1" thickBot="1">
      <c r="A46" s="296"/>
      <c r="B46" s="34"/>
      <c r="C46" s="34"/>
      <c r="D46" s="34"/>
      <c r="E46" s="34"/>
      <c r="F46" s="34"/>
      <c r="G46" s="34"/>
      <c r="H46" s="34"/>
      <c r="I46" s="34"/>
      <c r="J46" s="59"/>
      <c r="K46" s="7"/>
      <c r="L46" s="7"/>
      <c r="M46" s="7"/>
      <c r="N46" s="7"/>
      <c r="O46" s="7"/>
      <c r="P46" s="7"/>
      <c r="Q46" s="7"/>
      <c r="R46" s="314"/>
      <c r="S46" s="314"/>
      <c r="T46" s="315"/>
      <c r="U46" s="315"/>
      <c r="V46" s="315"/>
      <c r="W46" s="315"/>
      <c r="X46" s="315"/>
      <c r="Y46" s="315"/>
      <c r="Z46" s="35"/>
      <c r="AA46" s="35"/>
      <c r="AB46" s="35"/>
      <c r="AC46" s="35"/>
      <c r="AD46" s="314"/>
      <c r="AE46" s="314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4"/>
      <c r="BG46" s="315"/>
      <c r="BH46" s="315"/>
      <c r="BI46" s="315"/>
      <c r="BJ46" s="315"/>
      <c r="BK46" s="315"/>
      <c r="BL46" s="7"/>
      <c r="BM46" s="315"/>
      <c r="BN46" s="60"/>
    </row>
    <row r="47" spans="1:66" ht="34.200000000000003" hidden="1" thickBot="1">
      <c r="A47" s="297"/>
      <c r="B47" s="308"/>
      <c r="C47" s="308"/>
      <c r="D47" s="308"/>
      <c r="E47" s="308"/>
      <c r="F47" s="308"/>
      <c r="G47" s="308"/>
      <c r="H47" s="308"/>
      <c r="I47" s="308"/>
      <c r="J47" s="63"/>
      <c r="K47" s="62"/>
      <c r="L47" s="62"/>
      <c r="M47" s="62"/>
      <c r="N47" s="62"/>
      <c r="O47" s="62"/>
      <c r="P47" s="62"/>
      <c r="Q47" s="62"/>
      <c r="R47" s="316"/>
      <c r="S47" s="316"/>
      <c r="T47" s="317"/>
      <c r="U47" s="317"/>
      <c r="V47" s="317"/>
      <c r="W47" s="317"/>
      <c r="X47" s="317"/>
      <c r="Y47" s="317"/>
      <c r="Z47" s="38"/>
      <c r="AA47" s="38"/>
      <c r="AB47" s="38"/>
      <c r="AC47" s="38"/>
      <c r="AD47" s="316"/>
      <c r="AE47" s="316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6"/>
      <c r="AU47" s="316"/>
      <c r="AV47" s="316"/>
      <c r="AW47" s="316"/>
      <c r="AX47" s="316"/>
      <c r="AY47" s="316"/>
      <c r="AZ47" s="316"/>
      <c r="BA47" s="316"/>
      <c r="BB47" s="316"/>
      <c r="BC47" s="316"/>
      <c r="BD47" s="316"/>
      <c r="BE47" s="316"/>
      <c r="BF47" s="316"/>
      <c r="BG47" s="317"/>
      <c r="BH47" s="317"/>
      <c r="BI47" s="317"/>
      <c r="BJ47" s="317"/>
      <c r="BK47" s="317"/>
      <c r="BL47" s="62"/>
      <c r="BM47" s="317"/>
      <c r="BN47" s="64"/>
    </row>
    <row r="48" spans="1:66" ht="34.200000000000003" thickBot="1">
      <c r="A48" s="23"/>
      <c r="B48" s="303"/>
      <c r="C48" s="303"/>
      <c r="D48" s="303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03"/>
      <c r="S48" s="303"/>
      <c r="T48" s="303" t="s">
        <v>49</v>
      </c>
      <c r="U48" s="303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303"/>
      <c r="AL48" s="303"/>
      <c r="AM48" s="303"/>
      <c r="AN48" s="58" t="s">
        <v>89</v>
      </c>
      <c r="AO48" s="303"/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  <c r="BJ48" s="303"/>
      <c r="BK48" s="303"/>
      <c r="BL48" s="303"/>
      <c r="BM48" s="303"/>
      <c r="BN48" s="304"/>
    </row>
    <row r="49" spans="1:66" ht="65.400000000000006" thickBot="1">
      <c r="A49" s="25" t="s">
        <v>25</v>
      </c>
      <c r="B49" s="14">
        <v>1</v>
      </c>
      <c r="C49" s="15">
        <v>2</v>
      </c>
      <c r="D49" s="15">
        <v>3</v>
      </c>
      <c r="E49" s="15">
        <v>4</v>
      </c>
      <c r="F49" s="15">
        <v>5</v>
      </c>
      <c r="G49" s="15">
        <v>6</v>
      </c>
      <c r="H49" s="15">
        <v>7</v>
      </c>
      <c r="I49" s="15">
        <v>8</v>
      </c>
      <c r="J49" s="15">
        <v>9</v>
      </c>
      <c r="K49" s="15">
        <v>10</v>
      </c>
      <c r="L49" s="15">
        <v>11</v>
      </c>
      <c r="M49" s="15">
        <v>12</v>
      </c>
      <c r="N49" s="15">
        <v>13</v>
      </c>
      <c r="O49" s="15">
        <v>14</v>
      </c>
      <c r="P49" s="15">
        <v>15</v>
      </c>
      <c r="Q49" s="15">
        <v>16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>
        <v>1</v>
      </c>
      <c r="AE49" s="15">
        <v>2</v>
      </c>
      <c r="AF49" s="15">
        <v>3</v>
      </c>
      <c r="AG49" s="15">
        <v>4</v>
      </c>
      <c r="AH49" s="15">
        <v>5</v>
      </c>
      <c r="AI49" s="15">
        <v>6</v>
      </c>
      <c r="AJ49" s="15">
        <v>7</v>
      </c>
      <c r="AK49" s="15">
        <v>8</v>
      </c>
      <c r="AL49" s="15">
        <v>9</v>
      </c>
      <c r="AM49" s="15">
        <v>10</v>
      </c>
      <c r="AN49" s="15">
        <v>11</v>
      </c>
      <c r="AO49" s="15">
        <v>12</v>
      </c>
      <c r="AP49" s="15">
        <v>13</v>
      </c>
      <c r="AQ49" s="15">
        <v>14</v>
      </c>
      <c r="AR49" s="15">
        <v>15</v>
      </c>
      <c r="AS49" s="15">
        <v>16</v>
      </c>
      <c r="AT49" s="15">
        <v>17</v>
      </c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26"/>
      <c r="BH49" s="27"/>
      <c r="BI49" s="27"/>
      <c r="BJ49" s="27"/>
      <c r="BK49" s="27"/>
      <c r="BL49" s="27"/>
      <c r="BM49" s="27"/>
      <c r="BN49" s="28"/>
    </row>
    <row r="50" spans="1:66" ht="34.799999999999997" thickTop="1" thickBot="1">
      <c r="A50" s="29" t="s">
        <v>26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8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3"/>
    </row>
    <row r="51" spans="1:66" s="378" customFormat="1" ht="34.200000000000003" thickBot="1">
      <c r="A51" s="374" t="s">
        <v>119</v>
      </c>
      <c r="B51" s="375" t="s">
        <v>54</v>
      </c>
      <c r="C51" s="375" t="s">
        <v>54</v>
      </c>
      <c r="D51" s="375" t="s">
        <v>54</v>
      </c>
      <c r="E51" s="375" t="s">
        <v>54</v>
      </c>
      <c r="F51" s="375" t="s">
        <v>54</v>
      </c>
      <c r="G51" s="375" t="s">
        <v>54</v>
      </c>
      <c r="H51" s="375"/>
      <c r="I51" s="375"/>
      <c r="J51" s="375"/>
      <c r="K51" s="375"/>
      <c r="L51" s="669"/>
      <c r="M51" s="669"/>
      <c r="N51" s="669"/>
      <c r="O51" s="662" t="s">
        <v>29</v>
      </c>
      <c r="P51" s="663" t="s">
        <v>29</v>
      </c>
      <c r="Q51" s="669" t="s">
        <v>55</v>
      </c>
      <c r="R51" s="669" t="s">
        <v>55</v>
      </c>
      <c r="S51" s="669" t="s">
        <v>56</v>
      </c>
      <c r="T51" s="669"/>
      <c r="U51" s="669"/>
      <c r="V51" s="669"/>
      <c r="W51" s="669"/>
      <c r="X51" s="669"/>
      <c r="Y51" s="669"/>
      <c r="Z51" s="669"/>
      <c r="AA51" s="669"/>
      <c r="AB51" s="669"/>
      <c r="AC51" s="669"/>
      <c r="AD51" s="669"/>
      <c r="AE51" s="669"/>
      <c r="AF51" s="669"/>
      <c r="AG51" s="669"/>
      <c r="AH51" s="669"/>
      <c r="AI51" s="669"/>
      <c r="AJ51" s="669"/>
      <c r="AK51" s="669"/>
      <c r="AL51" s="669"/>
      <c r="AM51" s="669"/>
      <c r="AN51" s="669"/>
      <c r="AO51" s="669"/>
      <c r="AP51" s="669"/>
      <c r="AQ51" s="669"/>
      <c r="AR51" s="669"/>
      <c r="AS51" s="669"/>
      <c r="AT51" s="669"/>
      <c r="AU51" s="669"/>
      <c r="AV51" s="669"/>
      <c r="AW51" s="669"/>
      <c r="AX51" s="669"/>
      <c r="AY51" s="669"/>
      <c r="AZ51" s="669"/>
      <c r="BA51" s="669"/>
      <c r="BB51" s="669"/>
      <c r="BC51" s="669"/>
      <c r="BD51" s="669"/>
      <c r="BE51" s="669"/>
      <c r="BF51" s="730"/>
      <c r="BG51" s="731">
        <v>7</v>
      </c>
      <c r="BH51" s="662">
        <v>2</v>
      </c>
      <c r="BI51" s="662"/>
      <c r="BJ51" s="662">
        <v>6</v>
      </c>
      <c r="BK51" s="662">
        <v>2</v>
      </c>
      <c r="BL51" s="662">
        <v>1</v>
      </c>
      <c r="BM51" s="662">
        <v>0</v>
      </c>
      <c r="BN51" s="732">
        <f>SUM(BG51:BM51)</f>
        <v>18</v>
      </c>
    </row>
    <row r="52" spans="1:66" ht="34.799999999999997" thickTop="1" thickBot="1">
      <c r="A52" s="56"/>
      <c r="B52" s="318"/>
      <c r="C52" s="318"/>
      <c r="D52" s="318"/>
      <c r="E52" s="318"/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20"/>
      <c r="AC52" s="319"/>
      <c r="AD52" s="319"/>
      <c r="AE52" s="319"/>
      <c r="AF52" s="319"/>
      <c r="AG52" s="319"/>
      <c r="AH52" s="319"/>
      <c r="AI52" s="319"/>
      <c r="AJ52" s="319"/>
      <c r="AK52" s="319"/>
      <c r="AL52" s="319"/>
      <c r="AM52" s="319"/>
      <c r="AN52" s="321" t="s">
        <v>61</v>
      </c>
      <c r="AO52" s="319"/>
      <c r="AP52" s="319"/>
      <c r="AQ52" s="319"/>
      <c r="AR52" s="319"/>
      <c r="AS52" s="319"/>
      <c r="AT52" s="319"/>
      <c r="AU52" s="319"/>
      <c r="AV52" s="319"/>
      <c r="AW52" s="319"/>
      <c r="AX52" s="319"/>
      <c r="AY52" s="319"/>
      <c r="AZ52" s="319"/>
      <c r="BA52" s="319"/>
      <c r="BB52" s="319"/>
      <c r="BC52" s="319"/>
      <c r="BD52" s="319"/>
      <c r="BE52" s="319"/>
      <c r="BF52" s="319"/>
      <c r="BG52" s="319"/>
      <c r="BH52" s="319"/>
      <c r="BI52" s="319"/>
      <c r="BJ52" s="319"/>
      <c r="BK52" s="319"/>
      <c r="BL52" s="319"/>
      <c r="BM52" s="319"/>
      <c r="BN52" s="322"/>
    </row>
    <row r="53" spans="1:66" ht="34.799999999999997" thickTop="1" thickBot="1">
      <c r="A53" s="22"/>
      <c r="B53" s="301"/>
      <c r="C53" s="301"/>
      <c r="D53" s="301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22" t="s">
        <v>23</v>
      </c>
      <c r="AO53" s="301"/>
      <c r="AP53" s="301"/>
      <c r="AQ53" s="301"/>
      <c r="AR53" s="301"/>
      <c r="AS53" s="301"/>
      <c r="AT53" s="301"/>
      <c r="AU53" s="301"/>
      <c r="AV53" s="301"/>
      <c r="AW53" s="301"/>
      <c r="AX53" s="301"/>
      <c r="AY53" s="301"/>
      <c r="AZ53" s="301"/>
      <c r="BA53" s="301"/>
      <c r="BB53" s="301"/>
      <c r="BC53" s="301"/>
      <c r="BD53" s="301"/>
      <c r="BE53" s="301"/>
      <c r="BF53" s="301"/>
      <c r="BG53" s="301"/>
      <c r="BH53" s="301"/>
      <c r="BI53" s="301"/>
      <c r="BJ53" s="301"/>
      <c r="BK53" s="301"/>
      <c r="BL53" s="301"/>
      <c r="BM53" s="301"/>
      <c r="BN53" s="302"/>
    </row>
    <row r="54" spans="1:66" ht="34.200000000000003" thickBot="1">
      <c r="A54" s="23"/>
      <c r="B54" s="303"/>
      <c r="C54" s="303"/>
      <c r="D54" s="303"/>
      <c r="E54" s="303"/>
      <c r="F54" s="303"/>
      <c r="G54" s="303"/>
      <c r="H54" s="303"/>
      <c r="I54" s="303"/>
      <c r="J54" s="303"/>
      <c r="K54" s="303"/>
      <c r="L54" s="303"/>
      <c r="M54" s="303"/>
      <c r="N54" s="303"/>
      <c r="O54" s="303"/>
      <c r="P54" s="303"/>
      <c r="Q54" s="303"/>
      <c r="R54" s="303"/>
      <c r="S54" s="303"/>
      <c r="T54" s="303"/>
      <c r="U54" s="303"/>
      <c r="V54" s="303"/>
      <c r="W54" s="303"/>
      <c r="X54" s="303"/>
      <c r="Y54" s="303"/>
      <c r="Z54" s="303"/>
      <c r="AA54" s="303"/>
      <c r="AB54" s="303"/>
      <c r="AC54" s="303"/>
      <c r="AD54" s="303"/>
      <c r="AE54" s="303"/>
      <c r="AF54" s="303"/>
      <c r="AG54" s="303"/>
      <c r="AH54" s="303"/>
      <c r="AI54" s="303"/>
      <c r="AJ54" s="303"/>
      <c r="AK54" s="303"/>
      <c r="AL54" s="303"/>
      <c r="AM54" s="303"/>
      <c r="AN54" s="58" t="s">
        <v>83</v>
      </c>
      <c r="AO54" s="303"/>
      <c r="AP54" s="303"/>
      <c r="AQ54" s="303"/>
      <c r="AR54" s="303"/>
      <c r="AS54" s="303"/>
      <c r="AT54" s="303"/>
      <c r="AU54" s="303"/>
      <c r="AV54" s="303"/>
      <c r="AW54" s="303"/>
      <c r="AX54" s="303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  <c r="BJ54" s="303"/>
      <c r="BK54" s="303"/>
      <c r="BL54" s="303"/>
      <c r="BM54" s="303"/>
      <c r="BN54" s="304"/>
    </row>
    <row r="55" spans="1:66" ht="65.400000000000006" thickBot="1">
      <c r="A55" s="25" t="s">
        <v>25</v>
      </c>
      <c r="B55" s="14"/>
      <c r="C55" s="15"/>
      <c r="D55" s="15"/>
      <c r="E55" s="15"/>
      <c r="F55" s="15"/>
      <c r="G55" s="15"/>
      <c r="H55" s="14">
        <v>1</v>
      </c>
      <c r="I55" s="15">
        <v>2</v>
      </c>
      <c r="J55" s="15">
        <v>3</v>
      </c>
      <c r="K55" s="15">
        <v>4</v>
      </c>
      <c r="L55" s="15">
        <v>5</v>
      </c>
      <c r="M55" s="15">
        <v>6</v>
      </c>
      <c r="N55" s="15">
        <v>7</v>
      </c>
      <c r="O55" s="15">
        <v>8</v>
      </c>
      <c r="P55" s="15">
        <v>9</v>
      </c>
      <c r="Q55" s="15">
        <v>10</v>
      </c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>
        <v>1</v>
      </c>
      <c r="AE55" s="15">
        <v>2</v>
      </c>
      <c r="AF55" s="15">
        <v>3</v>
      </c>
      <c r="AG55" s="15">
        <v>4</v>
      </c>
      <c r="AH55" s="15">
        <v>5</v>
      </c>
      <c r="AI55" s="15">
        <v>6</v>
      </c>
      <c r="AJ55" s="15">
        <v>7</v>
      </c>
      <c r="AK55" s="15">
        <v>8</v>
      </c>
      <c r="AL55" s="15">
        <v>9</v>
      </c>
      <c r="AM55" s="15">
        <v>10</v>
      </c>
      <c r="AN55" s="15">
        <v>11</v>
      </c>
      <c r="AO55" s="15">
        <v>12</v>
      </c>
      <c r="AP55" s="15">
        <v>13</v>
      </c>
      <c r="AQ55" s="15">
        <v>14</v>
      </c>
      <c r="AR55" s="15">
        <v>15</v>
      </c>
      <c r="AS55" s="15">
        <v>16</v>
      </c>
      <c r="AT55" s="15">
        <v>17</v>
      </c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26"/>
      <c r="BH55" s="27"/>
      <c r="BI55" s="27"/>
      <c r="BJ55" s="27"/>
      <c r="BK55" s="27"/>
      <c r="BL55" s="27"/>
      <c r="BM55" s="27"/>
      <c r="BN55" s="28"/>
    </row>
    <row r="56" spans="1:66" ht="34.799999999999997" thickTop="1" thickBot="1">
      <c r="A56" s="29" t="s">
        <v>26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1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2"/>
    </row>
    <row r="57" spans="1:66" s="378" customFormat="1" ht="34.200000000000003" thickBot="1">
      <c r="A57" s="534" t="s">
        <v>119</v>
      </c>
      <c r="B57" s="535" t="s">
        <v>28</v>
      </c>
      <c r="C57" s="375" t="s">
        <v>28</v>
      </c>
      <c r="D57" s="375" t="s">
        <v>28</v>
      </c>
      <c r="E57" s="375" t="s">
        <v>28</v>
      </c>
      <c r="F57" s="375" t="s">
        <v>28</v>
      </c>
      <c r="G57" s="375" t="s">
        <v>28</v>
      </c>
      <c r="H57" s="375"/>
      <c r="I57" s="376"/>
      <c r="J57" s="376" t="s">
        <v>62</v>
      </c>
      <c r="K57" s="376"/>
      <c r="L57" s="376"/>
      <c r="M57" s="376"/>
      <c r="N57" s="376"/>
      <c r="O57" s="376"/>
      <c r="P57" s="618"/>
      <c r="Q57" s="618"/>
      <c r="R57" s="375" t="s">
        <v>29</v>
      </c>
      <c r="S57" s="375" t="s">
        <v>29</v>
      </c>
      <c r="T57" s="618"/>
      <c r="U57" s="375"/>
      <c r="V57" s="375"/>
      <c r="W57" s="375"/>
      <c r="X57" s="375"/>
      <c r="Y57" s="375"/>
      <c r="Z57" s="375"/>
      <c r="AA57" s="375"/>
      <c r="AB57" s="714"/>
      <c r="AC57" s="714"/>
      <c r="AD57" s="714"/>
      <c r="AE57" s="714"/>
      <c r="AF57" s="714" t="s">
        <v>62</v>
      </c>
      <c r="AG57" s="714"/>
      <c r="AH57" s="714"/>
      <c r="AI57" s="376"/>
      <c r="AJ57" s="376"/>
      <c r="AK57" s="376"/>
      <c r="AL57" s="376"/>
      <c r="AM57" s="376"/>
      <c r="AN57" s="376"/>
      <c r="AO57" s="376"/>
      <c r="AP57" s="376"/>
      <c r="AQ57" s="376"/>
      <c r="AR57" s="376"/>
      <c r="AS57" s="376" t="s">
        <v>51</v>
      </c>
      <c r="AT57" s="375" t="s">
        <v>51</v>
      </c>
      <c r="AU57" s="375" t="s">
        <v>29</v>
      </c>
      <c r="AV57" s="375" t="s">
        <v>29</v>
      </c>
      <c r="AW57" s="375" t="s">
        <v>30</v>
      </c>
      <c r="AX57" s="375" t="s">
        <v>30</v>
      </c>
      <c r="AY57" s="375" t="s">
        <v>30</v>
      </c>
      <c r="AZ57" s="375" t="s">
        <v>30</v>
      </c>
      <c r="BA57" s="375" t="s">
        <v>30</v>
      </c>
      <c r="BB57" s="375" t="s">
        <v>30</v>
      </c>
      <c r="BC57" s="375" t="s">
        <v>30</v>
      </c>
      <c r="BD57" s="375" t="s">
        <v>30</v>
      </c>
      <c r="BE57" s="375" t="s">
        <v>30</v>
      </c>
      <c r="BF57" s="375" t="s">
        <v>30</v>
      </c>
      <c r="BG57" s="376">
        <v>33</v>
      </c>
      <c r="BH57" s="376">
        <v>4</v>
      </c>
      <c r="BI57" s="376">
        <v>2</v>
      </c>
      <c r="BJ57" s="376">
        <v>2</v>
      </c>
      <c r="BK57" s="376"/>
      <c r="BL57" s="376"/>
      <c r="BM57" s="376">
        <v>10</v>
      </c>
      <c r="BN57" s="377">
        <f>SUM(BG57:BM57)</f>
        <v>51</v>
      </c>
    </row>
    <row r="58" spans="1:66" s="378" customFormat="1" ht="34.200000000000003" thickBot="1">
      <c r="A58" s="539" t="s">
        <v>118</v>
      </c>
      <c r="B58" s="545" t="s">
        <v>28</v>
      </c>
      <c r="C58" s="546" t="s">
        <v>28</v>
      </c>
      <c r="D58" s="546" t="s">
        <v>28</v>
      </c>
      <c r="E58" s="546" t="s">
        <v>28</v>
      </c>
      <c r="F58" s="546" t="s">
        <v>28</v>
      </c>
      <c r="G58" s="546" t="s">
        <v>28</v>
      </c>
      <c r="H58" s="546"/>
      <c r="I58" s="547"/>
      <c r="J58" s="547" t="s">
        <v>62</v>
      </c>
      <c r="K58" s="547"/>
      <c r="L58" s="547"/>
      <c r="M58" s="547"/>
      <c r="N58" s="547"/>
      <c r="O58" s="547"/>
      <c r="P58" s="746"/>
      <c r="Q58" s="746"/>
      <c r="R58" s="546" t="s">
        <v>29</v>
      </c>
      <c r="S58" s="546" t="s">
        <v>29</v>
      </c>
      <c r="T58" s="546"/>
      <c r="U58" s="546"/>
      <c r="V58" s="546"/>
      <c r="W58" s="546"/>
      <c r="X58" s="546"/>
      <c r="Y58" s="546"/>
      <c r="Z58" s="546"/>
      <c r="AA58" s="546"/>
      <c r="AB58" s="621"/>
      <c r="AC58" s="621"/>
      <c r="AD58" s="621"/>
      <c r="AE58" s="621"/>
      <c r="AF58" s="714" t="s">
        <v>62</v>
      </c>
      <c r="AG58" s="621"/>
      <c r="AH58" s="621"/>
      <c r="AI58" s="547"/>
      <c r="AJ58" s="547"/>
      <c r="AK58" s="547"/>
      <c r="AL58" s="547"/>
      <c r="AM58" s="547"/>
      <c r="AN58" s="547"/>
      <c r="AO58" s="547"/>
      <c r="AP58" s="547"/>
      <c r="AQ58" s="527" t="s">
        <v>51</v>
      </c>
      <c r="AR58" s="527" t="s">
        <v>51</v>
      </c>
      <c r="AS58" s="376" t="s">
        <v>51</v>
      </c>
      <c r="AT58" s="375" t="s">
        <v>51</v>
      </c>
      <c r="AU58" s="375" t="s">
        <v>29</v>
      </c>
      <c r="AV58" s="375" t="s">
        <v>29</v>
      </c>
      <c r="AW58" s="375" t="s">
        <v>30</v>
      </c>
      <c r="AX58" s="375" t="s">
        <v>30</v>
      </c>
      <c r="AY58" s="375" t="s">
        <v>30</v>
      </c>
      <c r="AZ58" s="375" t="s">
        <v>30</v>
      </c>
      <c r="BA58" s="375" t="s">
        <v>30</v>
      </c>
      <c r="BB58" s="375" t="s">
        <v>30</v>
      </c>
      <c r="BC58" s="375" t="s">
        <v>30</v>
      </c>
      <c r="BD58" s="375" t="s">
        <v>30</v>
      </c>
      <c r="BE58" s="375" t="s">
        <v>30</v>
      </c>
      <c r="BF58" s="375" t="s">
        <v>30</v>
      </c>
      <c r="BG58" s="547">
        <v>31</v>
      </c>
      <c r="BH58" s="376">
        <v>4</v>
      </c>
      <c r="BI58" s="376">
        <v>2</v>
      </c>
      <c r="BJ58" s="376">
        <v>4</v>
      </c>
      <c r="BK58" s="547"/>
      <c r="BL58" s="547"/>
      <c r="BM58" s="547">
        <v>10</v>
      </c>
      <c r="BN58" s="377">
        <f>SUM(BG58:BM58)</f>
        <v>51</v>
      </c>
    </row>
    <row r="59" spans="1:66" ht="34.200000000000003" thickBot="1">
      <c r="A59" s="23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311" t="s">
        <v>89</v>
      </c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312"/>
    </row>
    <row r="60" spans="1:66" ht="65.400000000000006" thickBot="1">
      <c r="A60" s="305" t="s">
        <v>25</v>
      </c>
      <c r="B60" s="306"/>
      <c r="C60" s="306"/>
      <c r="D60" s="14">
        <v>1</v>
      </c>
      <c r="E60" s="15">
        <v>2</v>
      </c>
      <c r="F60" s="15">
        <v>3</v>
      </c>
      <c r="G60" s="15">
        <v>4</v>
      </c>
      <c r="H60" s="15">
        <v>5</v>
      </c>
      <c r="I60" s="15">
        <v>6</v>
      </c>
      <c r="J60" s="15">
        <v>7</v>
      </c>
      <c r="K60" s="15">
        <v>8</v>
      </c>
      <c r="L60" s="15">
        <v>9</v>
      </c>
      <c r="M60" s="15">
        <v>10</v>
      </c>
      <c r="N60" s="15">
        <v>11</v>
      </c>
      <c r="O60" s="15">
        <v>12</v>
      </c>
      <c r="P60" s="15">
        <v>13</v>
      </c>
      <c r="Q60" s="15">
        <v>14</v>
      </c>
      <c r="R60" s="15">
        <v>15</v>
      </c>
      <c r="S60" s="15">
        <v>16</v>
      </c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>
        <v>1</v>
      </c>
      <c r="AE60" s="15">
        <v>2</v>
      </c>
      <c r="AF60" s="15">
        <v>3</v>
      </c>
      <c r="AG60" s="15">
        <v>4</v>
      </c>
      <c r="AH60" s="15">
        <v>5</v>
      </c>
      <c r="AI60" s="15">
        <v>6</v>
      </c>
      <c r="AJ60" s="15">
        <v>7</v>
      </c>
      <c r="AK60" s="15">
        <v>8</v>
      </c>
      <c r="AL60" s="15">
        <v>9</v>
      </c>
      <c r="AM60" s="15">
        <v>10</v>
      </c>
      <c r="AN60" s="15">
        <v>11</v>
      </c>
      <c r="AO60" s="15">
        <v>12</v>
      </c>
      <c r="AP60" s="15">
        <v>13</v>
      </c>
      <c r="AQ60" s="15">
        <v>14</v>
      </c>
      <c r="AR60" s="15">
        <v>15</v>
      </c>
      <c r="AS60" s="15">
        <v>16</v>
      </c>
      <c r="AT60" s="15">
        <v>17</v>
      </c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26"/>
      <c r="BH60" s="27"/>
      <c r="BI60" s="27"/>
      <c r="BJ60" s="27"/>
      <c r="BK60" s="27"/>
      <c r="BL60" s="27"/>
      <c r="BM60" s="27"/>
      <c r="BN60" s="28"/>
    </row>
    <row r="61" spans="1:66" ht="34.799999999999997" thickTop="1" thickBot="1">
      <c r="A61" s="29" t="s">
        <v>26</v>
      </c>
      <c r="B61" s="307"/>
      <c r="C61" s="30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8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3"/>
    </row>
    <row r="62" spans="1:66" s="378" customFormat="1" ht="34.200000000000003" thickBot="1">
      <c r="A62" s="612" t="s">
        <v>119</v>
      </c>
      <c r="B62" s="755" t="s">
        <v>85</v>
      </c>
      <c r="C62" s="755" t="s">
        <v>85</v>
      </c>
      <c r="D62" s="755"/>
      <c r="E62" s="755"/>
      <c r="F62" s="756" t="s">
        <v>62</v>
      </c>
      <c r="G62" s="755"/>
      <c r="H62" s="755"/>
      <c r="I62" s="756"/>
      <c r="J62" s="756"/>
      <c r="K62" s="756"/>
      <c r="L62" s="756"/>
      <c r="M62" s="756"/>
      <c r="N62" s="756"/>
      <c r="O62" s="756"/>
      <c r="P62" s="756"/>
      <c r="Q62" s="756"/>
      <c r="R62" s="755" t="s">
        <v>29</v>
      </c>
      <c r="S62" s="757" t="s">
        <v>29</v>
      </c>
      <c r="T62" s="755"/>
      <c r="U62" s="755"/>
      <c r="V62" s="755"/>
      <c r="W62" s="755"/>
      <c r="X62" s="758"/>
      <c r="Y62" s="755"/>
      <c r="Z62" s="755"/>
      <c r="AA62" s="758"/>
      <c r="AB62" s="759"/>
      <c r="AC62" s="759"/>
      <c r="AD62" s="759"/>
      <c r="AE62" s="759"/>
      <c r="AF62" s="759" t="s">
        <v>62</v>
      </c>
      <c r="AG62" s="759"/>
      <c r="AH62" s="759"/>
      <c r="AI62" s="756"/>
      <c r="AJ62" s="756"/>
      <c r="AK62" s="756"/>
      <c r="AL62" s="756"/>
      <c r="AM62" s="756"/>
      <c r="AN62" s="756"/>
      <c r="AO62" s="597" t="s">
        <v>54</v>
      </c>
      <c r="AP62" s="597" t="s">
        <v>54</v>
      </c>
      <c r="AQ62" s="597" t="s">
        <v>54</v>
      </c>
      <c r="AR62" s="597" t="s">
        <v>54</v>
      </c>
      <c r="AS62" s="597" t="s">
        <v>54</v>
      </c>
      <c r="AT62" s="596" t="s">
        <v>54</v>
      </c>
      <c r="AU62" s="596" t="s">
        <v>29</v>
      </c>
      <c r="AV62" s="596" t="s">
        <v>29</v>
      </c>
      <c r="AW62" s="375" t="s">
        <v>30</v>
      </c>
      <c r="AX62" s="755" t="s">
        <v>30</v>
      </c>
      <c r="AY62" s="755" t="s">
        <v>30</v>
      </c>
      <c r="AZ62" s="755" t="s">
        <v>30</v>
      </c>
      <c r="BA62" s="755" t="s">
        <v>30</v>
      </c>
      <c r="BB62" s="755" t="s">
        <v>30</v>
      </c>
      <c r="BC62" s="755" t="s">
        <v>30</v>
      </c>
      <c r="BD62" s="755" t="s">
        <v>30</v>
      </c>
      <c r="BE62" s="755" t="s">
        <v>30</v>
      </c>
      <c r="BF62" s="755" t="s">
        <v>30</v>
      </c>
      <c r="BG62" s="760">
        <v>33</v>
      </c>
      <c r="BH62" s="756">
        <v>4</v>
      </c>
      <c r="BI62" s="756">
        <v>2</v>
      </c>
      <c r="BJ62" s="756">
        <v>6</v>
      </c>
      <c r="BK62" s="756"/>
      <c r="BL62" s="756"/>
      <c r="BM62" s="756">
        <v>10</v>
      </c>
      <c r="BN62" s="598">
        <f>SUM(BG62:BM62)</f>
        <v>55</v>
      </c>
    </row>
    <row r="63" spans="1:66" s="378" customFormat="1" ht="34.200000000000003" thickBot="1">
      <c r="A63" s="593" t="s">
        <v>118</v>
      </c>
      <c r="B63" s="755" t="s">
        <v>85</v>
      </c>
      <c r="C63" s="755" t="s">
        <v>85</v>
      </c>
      <c r="D63" s="764"/>
      <c r="E63" s="764"/>
      <c r="F63" s="756" t="s">
        <v>62</v>
      </c>
      <c r="G63" s="764"/>
      <c r="H63" s="764"/>
      <c r="I63" s="765"/>
      <c r="J63" s="765"/>
      <c r="K63" s="765"/>
      <c r="L63" s="765"/>
      <c r="M63" s="765"/>
      <c r="N63" s="765"/>
      <c r="O63" s="765"/>
      <c r="P63" s="765"/>
      <c r="Q63" s="765"/>
      <c r="R63" s="755" t="s">
        <v>29</v>
      </c>
      <c r="S63" s="757" t="s">
        <v>29</v>
      </c>
      <c r="T63" s="764"/>
      <c r="U63" s="764"/>
      <c r="V63" s="764"/>
      <c r="W63" s="764"/>
      <c r="X63" s="766"/>
      <c r="Y63" s="764"/>
      <c r="Z63" s="764"/>
      <c r="AA63" s="766"/>
      <c r="AB63" s="767"/>
      <c r="AC63" s="767"/>
      <c r="AD63" s="767"/>
      <c r="AE63" s="767"/>
      <c r="AF63" s="759" t="s">
        <v>62</v>
      </c>
      <c r="AG63" s="767"/>
      <c r="AH63" s="767"/>
      <c r="AI63" s="765"/>
      <c r="AJ63" s="765"/>
      <c r="AK63" s="765"/>
      <c r="AL63" s="765"/>
      <c r="AM63" s="765"/>
      <c r="AN63" s="765"/>
      <c r="AO63" s="597" t="s">
        <v>54</v>
      </c>
      <c r="AP63" s="597" t="s">
        <v>54</v>
      </c>
      <c r="AQ63" s="597" t="s">
        <v>54</v>
      </c>
      <c r="AR63" s="597" t="s">
        <v>54</v>
      </c>
      <c r="AS63" s="597" t="s">
        <v>54</v>
      </c>
      <c r="AT63" s="596" t="s">
        <v>54</v>
      </c>
      <c r="AU63" s="596" t="s">
        <v>29</v>
      </c>
      <c r="AV63" s="596" t="s">
        <v>29</v>
      </c>
      <c r="AW63" s="375" t="s">
        <v>30</v>
      </c>
      <c r="AX63" s="375" t="s">
        <v>30</v>
      </c>
      <c r="AY63" s="375" t="s">
        <v>30</v>
      </c>
      <c r="AZ63" s="375" t="s">
        <v>30</v>
      </c>
      <c r="BA63" s="375" t="s">
        <v>30</v>
      </c>
      <c r="BB63" s="375" t="s">
        <v>30</v>
      </c>
      <c r="BC63" s="375" t="s">
        <v>30</v>
      </c>
      <c r="BD63" s="375" t="s">
        <v>30</v>
      </c>
      <c r="BE63" s="375" t="s">
        <v>30</v>
      </c>
      <c r="BF63" s="375" t="s">
        <v>30</v>
      </c>
      <c r="BG63" s="760">
        <v>33</v>
      </c>
      <c r="BH63" s="756">
        <v>4</v>
      </c>
      <c r="BI63" s="756">
        <v>2</v>
      </c>
      <c r="BJ63" s="756">
        <v>6</v>
      </c>
      <c r="BK63" s="765"/>
      <c r="BL63" s="765"/>
      <c r="BM63" s="765">
        <v>10</v>
      </c>
      <c r="BN63" s="598">
        <f>SUM(BG63:BM63)</f>
        <v>55</v>
      </c>
    </row>
    <row r="64" spans="1:66" ht="34.200000000000003" thickBot="1">
      <c r="A64" s="23"/>
      <c r="B64" s="303"/>
      <c r="C64" s="303"/>
      <c r="D64" s="303"/>
      <c r="E64" s="303"/>
      <c r="F64" s="303"/>
      <c r="G64" s="303"/>
      <c r="H64" s="303"/>
      <c r="I64" s="303"/>
      <c r="J64" s="303"/>
      <c r="K64" s="303"/>
      <c r="L64" s="303"/>
      <c r="M64" s="303"/>
      <c r="N64" s="303"/>
      <c r="O64" s="303"/>
      <c r="P64" s="303"/>
      <c r="Q64" s="303"/>
      <c r="R64" s="303"/>
      <c r="S64" s="303"/>
      <c r="T64" s="303"/>
      <c r="U64" s="303"/>
      <c r="V64" s="303"/>
      <c r="W64" s="303"/>
      <c r="X64" s="303"/>
      <c r="Y64" s="303"/>
      <c r="Z64" s="303"/>
      <c r="AA64" s="303"/>
      <c r="AB64" s="303"/>
      <c r="AC64" s="303"/>
      <c r="AD64" s="303"/>
      <c r="AE64" s="303"/>
      <c r="AF64" s="303"/>
      <c r="AG64" s="303"/>
      <c r="AH64" s="303"/>
      <c r="AI64" s="303"/>
      <c r="AJ64" s="303"/>
      <c r="AK64" s="303"/>
      <c r="AL64" s="303"/>
      <c r="AM64" s="303"/>
      <c r="AN64" s="58" t="s">
        <v>92</v>
      </c>
      <c r="AO64" s="303"/>
      <c r="AP64" s="303"/>
      <c r="AQ64" s="303"/>
      <c r="AR64" s="303"/>
      <c r="AS64" s="303"/>
      <c r="AT64" s="303"/>
      <c r="AU64" s="303"/>
      <c r="AV64" s="303"/>
      <c r="AW64" s="303"/>
      <c r="AX64" s="303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  <c r="BJ64" s="303"/>
      <c r="BK64" s="303"/>
      <c r="BL64" s="303"/>
      <c r="BM64" s="303"/>
      <c r="BN64" s="304"/>
    </row>
    <row r="65" spans="1:66" ht="65.400000000000006" thickBot="1">
      <c r="A65" s="323" t="s">
        <v>25</v>
      </c>
      <c r="B65" s="306"/>
      <c r="C65" s="306"/>
      <c r="D65" s="35">
        <v>1</v>
      </c>
      <c r="E65" s="35">
        <v>2</v>
      </c>
      <c r="F65" s="15">
        <v>3</v>
      </c>
      <c r="G65" s="15">
        <v>4</v>
      </c>
      <c r="H65" s="15">
        <v>5</v>
      </c>
      <c r="I65" s="15">
        <v>6</v>
      </c>
      <c r="J65" s="15">
        <v>7</v>
      </c>
      <c r="K65" s="15">
        <v>8</v>
      </c>
      <c r="L65" s="15">
        <v>9</v>
      </c>
      <c r="M65" s="15">
        <v>10</v>
      </c>
      <c r="N65" s="15">
        <v>11</v>
      </c>
      <c r="O65" s="15">
        <v>12</v>
      </c>
      <c r="P65" s="15">
        <v>13</v>
      </c>
      <c r="Q65" s="15">
        <v>14</v>
      </c>
      <c r="R65" s="15">
        <v>15</v>
      </c>
      <c r="S65" s="15">
        <v>16</v>
      </c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>
        <v>1</v>
      </c>
      <c r="AE65" s="15">
        <v>2</v>
      </c>
      <c r="AF65" s="15">
        <v>3</v>
      </c>
      <c r="AG65" s="15">
        <v>4</v>
      </c>
      <c r="AH65" s="15">
        <v>5</v>
      </c>
      <c r="AI65" s="15">
        <v>6</v>
      </c>
      <c r="AJ65" s="15">
        <v>7</v>
      </c>
      <c r="AK65" s="15">
        <v>8</v>
      </c>
      <c r="AL65" s="15">
        <v>9</v>
      </c>
      <c r="AM65" s="15">
        <v>10</v>
      </c>
      <c r="AN65" s="15">
        <v>11</v>
      </c>
      <c r="AO65" s="15">
        <v>12</v>
      </c>
      <c r="AP65" s="15">
        <v>13</v>
      </c>
      <c r="AQ65" s="15">
        <v>14</v>
      </c>
      <c r="AR65" s="15">
        <v>15</v>
      </c>
      <c r="AS65" s="15">
        <v>16</v>
      </c>
      <c r="AT65" s="15">
        <v>17</v>
      </c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26"/>
      <c r="BH65" s="27"/>
      <c r="BI65" s="27"/>
      <c r="BJ65" s="27"/>
      <c r="BK65" s="27"/>
      <c r="BL65" s="27"/>
      <c r="BM65" s="27"/>
      <c r="BN65" s="28"/>
    </row>
    <row r="66" spans="1:66" ht="34.799999999999997" thickTop="1" thickBot="1">
      <c r="A66" s="324" t="s">
        <v>26</v>
      </c>
      <c r="B66" s="307"/>
      <c r="C66" s="307"/>
      <c r="D66" s="307"/>
      <c r="E66" s="30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8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3"/>
    </row>
    <row r="67" spans="1:66" s="378" customFormat="1" ht="34.200000000000003" thickBot="1">
      <c r="A67" s="612" t="s">
        <v>119</v>
      </c>
      <c r="B67" s="755" t="s">
        <v>85</v>
      </c>
      <c r="C67" s="755" t="s">
        <v>85</v>
      </c>
      <c r="D67" s="755"/>
      <c r="E67" s="755"/>
      <c r="F67" s="756" t="s">
        <v>62</v>
      </c>
      <c r="G67" s="755"/>
      <c r="H67" s="755"/>
      <c r="I67" s="756"/>
      <c r="J67" s="756"/>
      <c r="K67" s="756"/>
      <c r="L67" s="756"/>
      <c r="M67" s="756"/>
      <c r="N67" s="756"/>
      <c r="O67" s="756"/>
      <c r="P67" s="756"/>
      <c r="Q67" s="756"/>
      <c r="R67" s="777" t="s">
        <v>29</v>
      </c>
      <c r="S67" s="757" t="s">
        <v>29</v>
      </c>
      <c r="T67" s="757" t="s">
        <v>29</v>
      </c>
      <c r="U67" s="755"/>
      <c r="V67" s="755"/>
      <c r="W67" s="755"/>
      <c r="X67" s="758"/>
      <c r="Y67" s="755"/>
      <c r="Z67" s="755"/>
      <c r="AA67" s="755"/>
      <c r="AB67" s="759"/>
      <c r="AC67" s="759"/>
      <c r="AD67" s="759"/>
      <c r="AE67" s="759"/>
      <c r="AF67" s="759" t="s">
        <v>62</v>
      </c>
      <c r="AG67" s="756"/>
      <c r="AH67" s="756"/>
      <c r="AI67" s="756"/>
      <c r="AJ67" s="756"/>
      <c r="AK67" s="756"/>
      <c r="AL67" s="756"/>
      <c r="AM67" s="618"/>
      <c r="AN67" s="618"/>
      <c r="AO67" s="618"/>
      <c r="AP67" s="376" t="s">
        <v>54</v>
      </c>
      <c r="AQ67" s="376" t="s">
        <v>54</v>
      </c>
      <c r="AR67" s="376" t="s">
        <v>54</v>
      </c>
      <c r="AS67" s="376" t="s">
        <v>54</v>
      </c>
      <c r="AT67" s="376" t="s">
        <v>54</v>
      </c>
      <c r="AU67" s="375" t="s">
        <v>29</v>
      </c>
      <c r="AV67" s="375" t="s">
        <v>29</v>
      </c>
      <c r="AW67" s="375" t="s">
        <v>29</v>
      </c>
      <c r="AX67" s="755" t="s">
        <v>30</v>
      </c>
      <c r="AY67" s="755" t="s">
        <v>30</v>
      </c>
      <c r="AZ67" s="375" t="s">
        <v>30</v>
      </c>
      <c r="BA67" s="375" t="s">
        <v>30</v>
      </c>
      <c r="BB67" s="375" t="s">
        <v>30</v>
      </c>
      <c r="BC67" s="375" t="s">
        <v>30</v>
      </c>
      <c r="BD67" s="375" t="s">
        <v>30</v>
      </c>
      <c r="BE67" s="375" t="s">
        <v>30</v>
      </c>
      <c r="BF67" s="375" t="s">
        <v>30</v>
      </c>
      <c r="BG67" s="731">
        <v>33</v>
      </c>
      <c r="BH67" s="662">
        <v>6</v>
      </c>
      <c r="BI67" s="662">
        <v>2</v>
      </c>
      <c r="BJ67" s="662">
        <v>5</v>
      </c>
      <c r="BK67" s="662"/>
      <c r="BL67" s="662"/>
      <c r="BM67" s="662">
        <v>9</v>
      </c>
      <c r="BN67" s="778">
        <f>SUM(BG67:BM67)</f>
        <v>55</v>
      </c>
    </row>
    <row r="68" spans="1:66" s="378" customFormat="1" ht="34.200000000000003" thickBot="1">
      <c r="A68" s="781" t="s">
        <v>118</v>
      </c>
      <c r="B68" s="755" t="s">
        <v>85</v>
      </c>
      <c r="C68" s="755" t="s">
        <v>85</v>
      </c>
      <c r="D68" s="764"/>
      <c r="E68" s="764"/>
      <c r="F68" s="756" t="s">
        <v>62</v>
      </c>
      <c r="G68" s="764"/>
      <c r="H68" s="764"/>
      <c r="I68" s="765"/>
      <c r="J68" s="765"/>
      <c r="K68" s="765"/>
      <c r="L68" s="765"/>
      <c r="M68" s="765"/>
      <c r="N68" s="765"/>
      <c r="O68" s="765"/>
      <c r="P68" s="765"/>
      <c r="Q68" s="765"/>
      <c r="R68" s="777" t="s">
        <v>29</v>
      </c>
      <c r="S68" s="757" t="s">
        <v>29</v>
      </c>
      <c r="T68" s="757" t="s">
        <v>29</v>
      </c>
      <c r="U68" s="764"/>
      <c r="V68" s="764"/>
      <c r="W68" s="764"/>
      <c r="X68" s="764"/>
      <c r="Y68" s="764"/>
      <c r="Z68" s="764"/>
      <c r="AA68" s="764"/>
      <c r="AB68" s="767"/>
      <c r="AC68" s="767"/>
      <c r="AD68" s="767"/>
      <c r="AE68" s="767"/>
      <c r="AF68" s="759" t="s">
        <v>62</v>
      </c>
      <c r="AG68" s="765"/>
      <c r="AH68" s="765"/>
      <c r="AI68" s="765"/>
      <c r="AJ68" s="765"/>
      <c r="AK68" s="765"/>
      <c r="AL68" s="765"/>
      <c r="AM68" s="547" t="s">
        <v>54</v>
      </c>
      <c r="AN68" s="547" t="s">
        <v>54</v>
      </c>
      <c r="AO68" s="547" t="s">
        <v>54</v>
      </c>
      <c r="AP68" s="547" t="s">
        <v>54</v>
      </c>
      <c r="AQ68" s="547" t="s">
        <v>54</v>
      </c>
      <c r="AR68" s="546" t="s">
        <v>29</v>
      </c>
      <c r="AS68" s="546" t="s">
        <v>29</v>
      </c>
      <c r="AT68" s="375" t="s">
        <v>29</v>
      </c>
      <c r="AU68" s="621" t="s">
        <v>69</v>
      </c>
      <c r="AV68" s="621" t="s">
        <v>69</v>
      </c>
      <c r="AW68" s="764"/>
      <c r="AX68" s="764"/>
      <c r="AY68" s="764"/>
      <c r="AZ68" s="764"/>
      <c r="BA68" s="764"/>
      <c r="BB68" s="764"/>
      <c r="BC68" s="764"/>
      <c r="BD68" s="764"/>
      <c r="BE68" s="764"/>
      <c r="BF68" s="764"/>
      <c r="BG68" s="782">
        <v>30</v>
      </c>
      <c r="BH68" s="783">
        <v>6</v>
      </c>
      <c r="BI68" s="783">
        <v>2</v>
      </c>
      <c r="BJ68" s="783">
        <v>5</v>
      </c>
      <c r="BK68" s="783"/>
      <c r="BL68" s="783"/>
      <c r="BM68" s="783">
        <v>10</v>
      </c>
      <c r="BN68" s="778">
        <f>SUM(BG68:BM68)</f>
        <v>53</v>
      </c>
    </row>
    <row r="69" spans="1:66" ht="34.200000000000003" thickBot="1">
      <c r="A69" s="23"/>
      <c r="B69" s="303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  <c r="O69" s="303"/>
      <c r="P69" s="303"/>
      <c r="Q69" s="303"/>
      <c r="R69" s="303"/>
      <c r="S69" s="303"/>
      <c r="T69" s="303"/>
      <c r="U69" s="303"/>
      <c r="V69" s="303"/>
      <c r="W69" s="303"/>
      <c r="X69" s="303"/>
      <c r="Y69" s="303"/>
      <c r="Z69" s="303"/>
      <c r="AA69" s="303"/>
      <c r="AB69" s="303"/>
      <c r="AC69" s="303"/>
      <c r="AD69" s="303"/>
      <c r="AE69" s="303"/>
      <c r="AF69" s="303"/>
      <c r="AG69" s="303"/>
      <c r="AH69" s="303"/>
      <c r="AI69" s="303"/>
      <c r="AJ69" s="303"/>
      <c r="AK69" s="303"/>
      <c r="AL69" s="303"/>
      <c r="AM69" s="303"/>
      <c r="AN69" s="58" t="s">
        <v>94</v>
      </c>
      <c r="AO69" s="303"/>
      <c r="AP69" s="303"/>
      <c r="AQ69" s="303"/>
      <c r="AR69" s="303"/>
      <c r="AS69" s="303"/>
      <c r="AT69" s="303"/>
      <c r="AU69" s="303"/>
      <c r="AV69" s="303"/>
      <c r="AW69" s="303"/>
      <c r="AX69" s="303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  <c r="BJ69" s="303"/>
      <c r="BK69" s="303"/>
      <c r="BL69" s="303"/>
      <c r="BM69" s="303"/>
      <c r="BN69" s="304"/>
    </row>
    <row r="70" spans="1:66" ht="65.400000000000006" thickBot="1">
      <c r="A70" s="305" t="s">
        <v>25</v>
      </c>
      <c r="B70" s="306"/>
      <c r="C70" s="306"/>
      <c r="D70" s="35">
        <v>1</v>
      </c>
      <c r="E70" s="15">
        <v>2</v>
      </c>
      <c r="F70" s="15">
        <v>3</v>
      </c>
      <c r="G70" s="15">
        <v>4</v>
      </c>
      <c r="H70" s="15">
        <v>5</v>
      </c>
      <c r="I70" s="15">
        <v>6</v>
      </c>
      <c r="J70" s="15">
        <v>7</v>
      </c>
      <c r="K70" s="15">
        <v>8</v>
      </c>
      <c r="L70" s="15">
        <v>9</v>
      </c>
      <c r="M70" s="15">
        <v>10</v>
      </c>
      <c r="N70" s="15">
        <v>11</v>
      </c>
      <c r="O70" s="15">
        <v>12</v>
      </c>
      <c r="P70" s="15">
        <v>13</v>
      </c>
      <c r="Q70" s="15">
        <v>14</v>
      </c>
      <c r="R70" s="15">
        <v>15</v>
      </c>
      <c r="S70" s="15">
        <v>16</v>
      </c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>
        <v>1</v>
      </c>
      <c r="AE70" s="15">
        <v>2</v>
      </c>
      <c r="AF70" s="15">
        <v>3</v>
      </c>
      <c r="AG70" s="15">
        <v>4</v>
      </c>
      <c r="AH70" s="15">
        <v>5</v>
      </c>
      <c r="AI70" s="15">
        <v>6</v>
      </c>
      <c r="AJ70" s="15">
        <v>7</v>
      </c>
      <c r="AK70" s="15">
        <v>8</v>
      </c>
      <c r="AL70" s="15">
        <v>9</v>
      </c>
      <c r="AM70" s="15">
        <v>10</v>
      </c>
      <c r="AN70" s="15">
        <v>11</v>
      </c>
      <c r="AO70" s="15">
        <v>12</v>
      </c>
      <c r="AP70" s="15">
        <v>13</v>
      </c>
      <c r="AQ70" s="15">
        <v>14</v>
      </c>
      <c r="AR70" s="15">
        <v>15</v>
      </c>
      <c r="AS70" s="15">
        <v>16</v>
      </c>
      <c r="AT70" s="15">
        <v>17</v>
      </c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26"/>
      <c r="BH70" s="27"/>
      <c r="BI70" s="27"/>
      <c r="BJ70" s="27"/>
      <c r="BK70" s="27"/>
      <c r="BL70" s="27"/>
      <c r="BM70" s="27"/>
      <c r="BN70" s="28"/>
    </row>
    <row r="71" spans="1:66" ht="34.799999999999997" thickTop="1" thickBot="1">
      <c r="A71" s="29" t="s">
        <v>26</v>
      </c>
      <c r="B71" s="307"/>
      <c r="C71" s="307"/>
      <c r="D71" s="30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8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3"/>
    </row>
    <row r="72" spans="1:66" s="378" customFormat="1" ht="34.200000000000003" thickBot="1">
      <c r="A72" s="781" t="s">
        <v>119</v>
      </c>
      <c r="B72" s="765" t="s">
        <v>85</v>
      </c>
      <c r="C72" s="765" t="s">
        <v>85</v>
      </c>
      <c r="D72" s="765"/>
      <c r="E72" s="765"/>
      <c r="F72" s="756" t="s">
        <v>62</v>
      </c>
      <c r="G72" s="764"/>
      <c r="H72" s="764"/>
      <c r="I72" s="765"/>
      <c r="J72" s="765"/>
      <c r="K72" s="765"/>
      <c r="L72" s="765"/>
      <c r="M72" s="765"/>
      <c r="N72" s="765"/>
      <c r="O72" s="765"/>
      <c r="P72" s="765"/>
      <c r="Q72" s="765"/>
      <c r="R72" s="777" t="s">
        <v>29</v>
      </c>
      <c r="S72" s="757" t="s">
        <v>29</v>
      </c>
      <c r="T72" s="757" t="s">
        <v>29</v>
      </c>
      <c r="U72" s="764"/>
      <c r="V72" s="764"/>
      <c r="W72" s="764"/>
      <c r="X72" s="764"/>
      <c r="Y72" s="764"/>
      <c r="Z72" s="764"/>
      <c r="AA72" s="764"/>
      <c r="AB72" s="767"/>
      <c r="AC72" s="767"/>
      <c r="AD72" s="767"/>
      <c r="AE72" s="764"/>
      <c r="AF72" s="759" t="s">
        <v>62</v>
      </c>
      <c r="AG72" s="764"/>
      <c r="AH72" s="764"/>
      <c r="AI72" s="764"/>
      <c r="AJ72" s="765"/>
      <c r="AK72" s="765"/>
      <c r="AL72" s="597" t="s">
        <v>54</v>
      </c>
      <c r="AM72" s="597" t="s">
        <v>54</v>
      </c>
      <c r="AN72" s="597" t="s">
        <v>54</v>
      </c>
      <c r="AO72" s="597" t="s">
        <v>54</v>
      </c>
      <c r="AP72" s="597" t="s">
        <v>54</v>
      </c>
      <c r="AQ72" s="597" t="s">
        <v>54</v>
      </c>
      <c r="AR72" s="596" t="s">
        <v>29</v>
      </c>
      <c r="AS72" s="596" t="s">
        <v>29</v>
      </c>
      <c r="AT72" s="596" t="s">
        <v>29</v>
      </c>
      <c r="AU72" s="634" t="s">
        <v>69</v>
      </c>
      <c r="AV72" s="634" t="s">
        <v>69</v>
      </c>
      <c r="AW72" s="764"/>
      <c r="AX72" s="764"/>
      <c r="AY72" s="764"/>
      <c r="AZ72" s="764"/>
      <c r="BA72" s="764"/>
      <c r="BB72" s="764"/>
      <c r="BC72" s="764"/>
      <c r="BD72" s="764"/>
      <c r="BE72" s="764"/>
      <c r="BF72" s="764"/>
      <c r="BG72" s="765">
        <v>39</v>
      </c>
      <c r="BH72" s="765">
        <v>6</v>
      </c>
      <c r="BI72" s="765">
        <v>2</v>
      </c>
      <c r="BJ72" s="765">
        <v>6</v>
      </c>
      <c r="BK72" s="765">
        <v>0</v>
      </c>
      <c r="BL72" s="765">
        <v>2</v>
      </c>
      <c r="BM72" s="765">
        <v>0</v>
      </c>
      <c r="BN72" s="788">
        <f>SUM(BG72:BM72)</f>
        <v>55</v>
      </c>
    </row>
    <row r="73" spans="1:66" s="378" customFormat="1" ht="34.200000000000003" thickBot="1">
      <c r="A73" s="794" t="s">
        <v>118</v>
      </c>
      <c r="B73" s="765" t="s">
        <v>85</v>
      </c>
      <c r="C73" s="765" t="s">
        <v>85</v>
      </c>
      <c r="D73" s="787"/>
      <c r="E73" s="787"/>
      <c r="F73" s="756" t="s">
        <v>62</v>
      </c>
      <c r="G73" s="764"/>
      <c r="H73" s="764"/>
      <c r="I73" s="765"/>
      <c r="J73" s="765"/>
      <c r="K73" s="765"/>
      <c r="L73" s="765"/>
      <c r="M73" s="765"/>
      <c r="N73" s="765"/>
      <c r="O73" s="546" t="s">
        <v>29</v>
      </c>
      <c r="P73" s="546" t="s">
        <v>29</v>
      </c>
      <c r="Q73" s="546" t="s">
        <v>29</v>
      </c>
      <c r="R73" s="621" t="s">
        <v>69</v>
      </c>
      <c r="S73" s="621" t="s">
        <v>69</v>
      </c>
      <c r="T73" s="757"/>
      <c r="U73" s="764"/>
      <c r="V73" s="764"/>
      <c r="W73" s="764"/>
      <c r="X73" s="764"/>
      <c r="Y73" s="764"/>
      <c r="Z73" s="764"/>
      <c r="AA73" s="764"/>
      <c r="AB73" s="767"/>
      <c r="AC73" s="767"/>
      <c r="AD73" s="767"/>
      <c r="AE73" s="764"/>
      <c r="AF73" s="764"/>
      <c r="AG73" s="764"/>
      <c r="AH73" s="764"/>
      <c r="AI73" s="764"/>
      <c r="AJ73" s="764"/>
      <c r="AK73" s="765"/>
      <c r="AL73" s="765"/>
      <c r="AM73" s="765"/>
      <c r="AN73" s="764"/>
      <c r="AO73" s="764"/>
      <c r="AP73" s="764"/>
      <c r="AQ73" s="764"/>
      <c r="AR73" s="764"/>
      <c r="AS73" s="767"/>
      <c r="AT73" s="767"/>
      <c r="AU73" s="767"/>
      <c r="AV73" s="767"/>
      <c r="AW73" s="765"/>
      <c r="AX73" s="765"/>
      <c r="AY73" s="765"/>
      <c r="AZ73" s="765"/>
      <c r="BA73" s="765"/>
      <c r="BB73" s="765"/>
      <c r="BC73" s="765"/>
      <c r="BD73" s="765"/>
      <c r="BE73" s="765"/>
      <c r="BF73" s="765"/>
      <c r="BG73" s="765">
        <v>10</v>
      </c>
      <c r="BH73" s="765">
        <v>3</v>
      </c>
      <c r="BI73" s="765">
        <v>1</v>
      </c>
      <c r="BJ73" s="765">
        <v>0</v>
      </c>
      <c r="BK73" s="765">
        <v>0</v>
      </c>
      <c r="BL73" s="765">
        <v>2</v>
      </c>
      <c r="BM73" s="765">
        <v>0</v>
      </c>
      <c r="BN73" s="788">
        <f>SUM(BG73:BM73)</f>
        <v>16</v>
      </c>
    </row>
    <row r="74" spans="1:66" ht="34.200000000000003" thickBot="1">
      <c r="A74" s="22"/>
      <c r="B74" s="301"/>
      <c r="C74" s="301"/>
      <c r="D74" s="301"/>
      <c r="E74" s="301"/>
      <c r="F74" s="301"/>
      <c r="G74" s="301"/>
      <c r="H74" s="301"/>
      <c r="I74" s="301"/>
      <c r="J74" s="301"/>
      <c r="K74" s="301"/>
      <c r="L74" s="301"/>
      <c r="M74" s="301"/>
      <c r="N74" s="301"/>
      <c r="O74" s="301"/>
      <c r="P74" s="301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  <c r="AB74" s="301"/>
      <c r="AC74" s="301"/>
      <c r="AD74" s="301"/>
      <c r="AE74" s="301"/>
      <c r="AF74" s="301"/>
      <c r="AG74" s="301"/>
      <c r="AH74" s="301"/>
      <c r="AI74" s="301"/>
      <c r="AJ74" s="301"/>
      <c r="AK74" s="301"/>
      <c r="AL74" s="301"/>
      <c r="AM74" s="301"/>
      <c r="AN74" s="22" t="s">
        <v>57</v>
      </c>
      <c r="AO74" s="301"/>
      <c r="AP74" s="301"/>
      <c r="AQ74" s="301"/>
      <c r="AR74" s="301"/>
      <c r="AS74" s="301"/>
      <c r="AT74" s="301"/>
      <c r="AU74" s="301"/>
      <c r="AV74" s="301"/>
      <c r="AW74" s="301"/>
      <c r="AX74" s="301"/>
      <c r="AY74" s="301"/>
      <c r="AZ74" s="301"/>
      <c r="BA74" s="301"/>
      <c r="BB74" s="301"/>
      <c r="BC74" s="301"/>
      <c r="BD74" s="301"/>
      <c r="BE74" s="301"/>
      <c r="BF74" s="301"/>
      <c r="BG74" s="301"/>
      <c r="BH74" s="301"/>
      <c r="BI74" s="301"/>
      <c r="BJ74" s="301"/>
      <c r="BK74" s="301"/>
      <c r="BL74" s="301"/>
      <c r="BM74" s="301"/>
      <c r="BN74" s="302"/>
    </row>
    <row r="75" spans="1:66" ht="34.200000000000003" thickBot="1">
      <c r="A75" s="23"/>
      <c r="B75" s="303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58" t="s">
        <v>83</v>
      </c>
      <c r="AO75" s="303"/>
      <c r="AP75" s="303"/>
      <c r="AQ75" s="303"/>
      <c r="AR75" s="303"/>
      <c r="AS75" s="303"/>
      <c r="AT75" s="303"/>
      <c r="AU75" s="303"/>
      <c r="AV75" s="303"/>
      <c r="AW75" s="303"/>
      <c r="AX75" s="303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  <c r="BJ75" s="303"/>
      <c r="BK75" s="303"/>
      <c r="BL75" s="303"/>
      <c r="BM75" s="303"/>
      <c r="BN75" s="304"/>
    </row>
    <row r="76" spans="1:66" ht="65.400000000000006" thickBot="1">
      <c r="A76" s="25" t="s">
        <v>25</v>
      </c>
      <c r="B76" s="14"/>
      <c r="C76" s="15"/>
      <c r="D76" s="15"/>
      <c r="E76" s="15"/>
      <c r="F76" s="15"/>
      <c r="G76" s="15"/>
      <c r="H76" s="15"/>
      <c r="I76" s="15"/>
      <c r="J76" s="14">
        <v>1</v>
      </c>
      <c r="K76" s="15">
        <v>2</v>
      </c>
      <c r="L76" s="15">
        <v>3</v>
      </c>
      <c r="M76" s="15">
        <v>4</v>
      </c>
      <c r="N76" s="15">
        <v>5</v>
      </c>
      <c r="O76" s="15">
        <v>6</v>
      </c>
      <c r="P76" s="15">
        <v>7</v>
      </c>
      <c r="Q76" s="15">
        <v>8</v>
      </c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>
        <v>1</v>
      </c>
      <c r="AE76" s="15">
        <v>2</v>
      </c>
      <c r="AF76" s="15">
        <v>3</v>
      </c>
      <c r="AG76" s="15">
        <v>4</v>
      </c>
      <c r="AH76" s="15">
        <v>5</v>
      </c>
      <c r="AI76" s="15">
        <v>6</v>
      </c>
      <c r="AJ76" s="15">
        <v>7</v>
      </c>
      <c r="AK76" s="15">
        <v>8</v>
      </c>
      <c r="AL76" s="15">
        <v>9</v>
      </c>
      <c r="AM76" s="15">
        <v>10</v>
      </c>
      <c r="AN76" s="15">
        <v>11</v>
      </c>
      <c r="AO76" s="15">
        <v>12</v>
      </c>
      <c r="AP76" s="15">
        <v>13</v>
      </c>
      <c r="AQ76" s="15">
        <v>14</v>
      </c>
      <c r="AR76" s="15">
        <v>15</v>
      </c>
      <c r="AS76" s="15">
        <v>16</v>
      </c>
      <c r="AT76" s="15">
        <v>17</v>
      </c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26"/>
      <c r="BH76" s="27"/>
      <c r="BI76" s="27"/>
      <c r="BJ76" s="27"/>
      <c r="BK76" s="27"/>
      <c r="BL76" s="27"/>
      <c r="BM76" s="27"/>
      <c r="BN76" s="28"/>
    </row>
    <row r="77" spans="1:66" ht="34.799999999999997" thickTop="1" thickBot="1">
      <c r="A77" s="29" t="s">
        <v>26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8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3"/>
    </row>
    <row r="78" spans="1:66" s="378" customFormat="1" ht="34.200000000000003" thickBot="1">
      <c r="A78" s="660" t="s">
        <v>119</v>
      </c>
      <c r="B78" s="375" t="s">
        <v>28</v>
      </c>
      <c r="C78" s="375" t="s">
        <v>28</v>
      </c>
      <c r="D78" s="375" t="s">
        <v>28</v>
      </c>
      <c r="E78" s="375" t="s">
        <v>28</v>
      </c>
      <c r="F78" s="375" t="s">
        <v>28</v>
      </c>
      <c r="G78" s="375" t="s">
        <v>28</v>
      </c>
      <c r="H78" s="375" t="s">
        <v>28</v>
      </c>
      <c r="I78" s="375" t="s">
        <v>28</v>
      </c>
      <c r="J78" s="662"/>
      <c r="K78" s="662" t="s">
        <v>62</v>
      </c>
      <c r="L78" s="662"/>
      <c r="M78" s="662"/>
      <c r="N78" s="662"/>
      <c r="O78" s="662"/>
      <c r="P78" s="662"/>
      <c r="Q78" s="662"/>
      <c r="R78" s="661" t="s">
        <v>29</v>
      </c>
      <c r="S78" s="661" t="s">
        <v>29</v>
      </c>
      <c r="T78" s="661" t="s">
        <v>29</v>
      </c>
      <c r="U78" s="661"/>
      <c r="V78" s="661"/>
      <c r="W78" s="661"/>
      <c r="X78" s="375"/>
      <c r="Y78" s="798"/>
      <c r="Z78" s="798"/>
      <c r="AA78" s="798"/>
      <c r="AB78" s="798"/>
      <c r="AC78" s="798"/>
      <c r="AD78" s="798"/>
      <c r="AE78" s="798"/>
      <c r="AF78" s="798" t="s">
        <v>62</v>
      </c>
      <c r="AG78" s="662"/>
      <c r="AH78" s="662"/>
      <c r="AI78" s="662"/>
      <c r="AJ78" s="662"/>
      <c r="AK78" s="662"/>
      <c r="AL78" s="662"/>
      <c r="AM78" s="662"/>
      <c r="AN78" s="662"/>
      <c r="AO78" s="662" t="s">
        <v>54</v>
      </c>
      <c r="AP78" s="662" t="s">
        <v>54</v>
      </c>
      <c r="AQ78" s="662" t="s">
        <v>54</v>
      </c>
      <c r="AR78" s="662" t="s">
        <v>54</v>
      </c>
      <c r="AS78" s="662" t="s">
        <v>54</v>
      </c>
      <c r="AT78" s="661" t="s">
        <v>54</v>
      </c>
      <c r="AU78" s="661" t="s">
        <v>29</v>
      </c>
      <c r="AV78" s="661" t="s">
        <v>29</v>
      </c>
      <c r="AW78" s="661" t="s">
        <v>29</v>
      </c>
      <c r="AX78" s="661" t="s">
        <v>30</v>
      </c>
      <c r="AY78" s="661" t="s">
        <v>30</v>
      </c>
      <c r="AZ78" s="661" t="s">
        <v>30</v>
      </c>
      <c r="BA78" s="661" t="s">
        <v>30</v>
      </c>
      <c r="BB78" s="661" t="s">
        <v>30</v>
      </c>
      <c r="BC78" s="661" t="s">
        <v>30</v>
      </c>
      <c r="BD78" s="661" t="s">
        <v>30</v>
      </c>
      <c r="BE78" s="661" t="s">
        <v>30</v>
      </c>
      <c r="BF78" s="661" t="s">
        <v>30</v>
      </c>
      <c r="BG78" s="731">
        <v>26</v>
      </c>
      <c r="BH78" s="662">
        <v>6</v>
      </c>
      <c r="BI78" s="662">
        <v>2</v>
      </c>
      <c r="BJ78" s="662">
        <v>6</v>
      </c>
      <c r="BK78" s="662"/>
      <c r="BL78" s="662"/>
      <c r="BM78" s="662">
        <v>9</v>
      </c>
      <c r="BN78" s="778">
        <f>SUM(BG78:BM78)</f>
        <v>49</v>
      </c>
    </row>
    <row r="79" spans="1:66" ht="64.2" hidden="1" customHeight="1">
      <c r="A79" s="296"/>
      <c r="B79" s="34"/>
      <c r="C79" s="34"/>
      <c r="D79" s="34"/>
      <c r="E79" s="34"/>
      <c r="F79" s="34"/>
      <c r="G79" s="34"/>
      <c r="H79" s="34"/>
      <c r="I79" s="34"/>
      <c r="J79" s="315"/>
      <c r="K79" s="315"/>
      <c r="L79" s="315"/>
      <c r="M79" s="315"/>
      <c r="N79" s="315"/>
      <c r="O79" s="315"/>
      <c r="P79" s="315"/>
      <c r="Q79" s="315"/>
      <c r="R79" s="314"/>
      <c r="S79" s="314"/>
      <c r="T79" s="314"/>
      <c r="U79" s="314"/>
      <c r="V79" s="314"/>
      <c r="W79" s="314"/>
      <c r="X79" s="34"/>
      <c r="Y79" s="325"/>
      <c r="Z79" s="325"/>
      <c r="AA79" s="325"/>
      <c r="AB79" s="325"/>
      <c r="AC79" s="325"/>
      <c r="AD79" s="325"/>
      <c r="AE79" s="325"/>
      <c r="AF79" s="32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26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4"/>
      <c r="BE79" s="314"/>
      <c r="BF79" s="314"/>
      <c r="BG79" s="327"/>
      <c r="BH79" s="315"/>
      <c r="BI79" s="315"/>
      <c r="BJ79" s="315"/>
      <c r="BK79" s="315"/>
      <c r="BL79" s="315"/>
      <c r="BM79" s="315"/>
      <c r="BN79" s="328"/>
    </row>
    <row r="80" spans="1:66" ht="34.200000000000003" hidden="1" thickBot="1">
      <c r="A80" s="296"/>
      <c r="B80" s="34"/>
      <c r="C80" s="34"/>
      <c r="D80" s="34"/>
      <c r="E80" s="34"/>
      <c r="F80" s="34"/>
      <c r="G80" s="34"/>
      <c r="H80" s="34"/>
      <c r="I80" s="34"/>
      <c r="J80" s="315"/>
      <c r="K80" s="315"/>
      <c r="L80" s="315"/>
      <c r="M80" s="315"/>
      <c r="N80" s="315"/>
      <c r="O80" s="315"/>
      <c r="P80" s="315"/>
      <c r="Q80" s="315"/>
      <c r="R80" s="314"/>
      <c r="S80" s="314"/>
      <c r="T80" s="314"/>
      <c r="U80" s="314"/>
      <c r="V80" s="314"/>
      <c r="W80" s="314"/>
      <c r="X80" s="34"/>
      <c r="Y80" s="325"/>
      <c r="Z80" s="325"/>
      <c r="AA80" s="325"/>
      <c r="AB80" s="325"/>
      <c r="AC80" s="325"/>
      <c r="AD80" s="325"/>
      <c r="AE80" s="325"/>
      <c r="AF80" s="32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26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4"/>
      <c r="BE80" s="314"/>
      <c r="BF80" s="314"/>
      <c r="BG80" s="327"/>
      <c r="BH80" s="315"/>
      <c r="BI80" s="315"/>
      <c r="BJ80" s="315"/>
      <c r="BK80" s="315"/>
      <c r="BL80" s="315"/>
      <c r="BM80" s="315"/>
      <c r="BN80" s="328"/>
    </row>
    <row r="81" spans="1:66" ht="34.200000000000003" hidden="1" thickBot="1">
      <c r="A81" s="296"/>
      <c r="B81" s="34"/>
      <c r="C81" s="34"/>
      <c r="D81" s="34"/>
      <c r="E81" s="34"/>
      <c r="F81" s="34"/>
      <c r="G81" s="34"/>
      <c r="H81" s="34"/>
      <c r="I81" s="34"/>
      <c r="J81" s="315"/>
      <c r="K81" s="315"/>
      <c r="L81" s="315"/>
      <c r="M81" s="315"/>
      <c r="N81" s="315"/>
      <c r="O81" s="315"/>
      <c r="P81" s="315"/>
      <c r="Q81" s="315"/>
      <c r="R81" s="314"/>
      <c r="S81" s="314"/>
      <c r="T81" s="314"/>
      <c r="U81" s="314"/>
      <c r="V81" s="314"/>
      <c r="W81" s="314"/>
      <c r="X81" s="34"/>
      <c r="Y81" s="325"/>
      <c r="Z81" s="325"/>
      <c r="AA81" s="325"/>
      <c r="AB81" s="325"/>
      <c r="AC81" s="325"/>
      <c r="AD81" s="325"/>
      <c r="AE81" s="325"/>
      <c r="AF81" s="32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26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4"/>
      <c r="BE81" s="314"/>
      <c r="BF81" s="314"/>
      <c r="BG81" s="327"/>
      <c r="BH81" s="315"/>
      <c r="BI81" s="315"/>
      <c r="BJ81" s="315"/>
      <c r="BK81" s="315"/>
      <c r="BL81" s="315"/>
      <c r="BM81" s="315"/>
      <c r="BN81" s="328"/>
    </row>
    <row r="82" spans="1:66" ht="34.200000000000003" hidden="1" thickBot="1">
      <c r="A82" s="298"/>
      <c r="B82" s="34"/>
      <c r="C82" s="34"/>
      <c r="D82" s="34"/>
      <c r="E82" s="34"/>
      <c r="F82" s="34"/>
      <c r="G82" s="34"/>
      <c r="H82" s="34"/>
      <c r="I82" s="34"/>
      <c r="J82" s="315"/>
      <c r="K82" s="315"/>
      <c r="L82" s="315"/>
      <c r="M82" s="315"/>
      <c r="N82" s="315"/>
      <c r="O82" s="315"/>
      <c r="P82" s="315"/>
      <c r="Q82" s="315"/>
      <c r="R82" s="314"/>
      <c r="S82" s="314"/>
      <c r="T82" s="314"/>
      <c r="U82" s="314"/>
      <c r="V82" s="314"/>
      <c r="W82" s="314"/>
      <c r="X82" s="34"/>
      <c r="Y82" s="325"/>
      <c r="Z82" s="325"/>
      <c r="AA82" s="325"/>
      <c r="AB82" s="325"/>
      <c r="AC82" s="325"/>
      <c r="AD82" s="325"/>
      <c r="AE82" s="325"/>
      <c r="AF82" s="32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26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4"/>
      <c r="BE82" s="314"/>
      <c r="BF82" s="314"/>
      <c r="BG82" s="327"/>
      <c r="BH82" s="315"/>
      <c r="BI82" s="315"/>
      <c r="BJ82" s="315"/>
      <c r="BK82" s="315"/>
      <c r="BL82" s="315"/>
      <c r="BM82" s="315"/>
      <c r="BN82" s="329"/>
    </row>
    <row r="83" spans="1:66" ht="34.200000000000003" hidden="1" thickBot="1">
      <c r="A83" s="297"/>
      <c r="B83" s="308"/>
      <c r="C83" s="308"/>
      <c r="D83" s="308"/>
      <c r="E83" s="308"/>
      <c r="F83" s="308"/>
      <c r="G83" s="308"/>
      <c r="H83" s="308"/>
      <c r="I83" s="308"/>
      <c r="J83" s="317"/>
      <c r="K83" s="317"/>
      <c r="L83" s="317"/>
      <c r="M83" s="317"/>
      <c r="N83" s="317"/>
      <c r="O83" s="317"/>
      <c r="P83" s="317"/>
      <c r="Q83" s="317"/>
      <c r="R83" s="316"/>
      <c r="S83" s="316"/>
      <c r="T83" s="316"/>
      <c r="U83" s="316"/>
      <c r="V83" s="316"/>
      <c r="W83" s="316"/>
      <c r="X83" s="37"/>
      <c r="Y83" s="330"/>
      <c r="Z83" s="330"/>
      <c r="AA83" s="330"/>
      <c r="AB83" s="330"/>
      <c r="AC83" s="330"/>
      <c r="AD83" s="330"/>
      <c r="AE83" s="330"/>
      <c r="AF83" s="330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31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  <c r="BD83" s="316"/>
      <c r="BE83" s="316"/>
      <c r="BF83" s="316"/>
      <c r="BG83" s="332"/>
      <c r="BH83" s="317"/>
      <c r="BI83" s="317"/>
      <c r="BJ83" s="317"/>
      <c r="BK83" s="317"/>
      <c r="BL83" s="317"/>
      <c r="BM83" s="317"/>
      <c r="BN83" s="64"/>
    </row>
    <row r="84" spans="1:66" ht="34.200000000000003" thickBot="1">
      <c r="A84" s="23"/>
      <c r="B84" s="303"/>
      <c r="C84" s="303"/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58" t="s">
        <v>89</v>
      </c>
      <c r="AO84" s="303"/>
      <c r="AP84" s="303"/>
      <c r="AQ84" s="303"/>
      <c r="AR84" s="303"/>
      <c r="AS84" s="303"/>
      <c r="AT84" s="303"/>
      <c r="AU84" s="303"/>
      <c r="AV84" s="303"/>
      <c r="AW84" s="303"/>
      <c r="AX84" s="303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  <c r="BJ84" s="303"/>
      <c r="BK84" s="303"/>
      <c r="BL84" s="303"/>
      <c r="BM84" s="303"/>
      <c r="BN84" s="304"/>
    </row>
    <row r="85" spans="1:66" ht="65.400000000000006" thickBot="1">
      <c r="A85" s="25" t="s">
        <v>25</v>
      </c>
      <c r="B85" s="14">
        <v>1</v>
      </c>
      <c r="C85" s="15">
        <v>2</v>
      </c>
      <c r="D85" s="15">
        <v>3</v>
      </c>
      <c r="E85" s="15">
        <v>4</v>
      </c>
      <c r="F85" s="15">
        <v>5</v>
      </c>
      <c r="G85" s="15">
        <v>6</v>
      </c>
      <c r="H85" s="15">
        <v>7</v>
      </c>
      <c r="I85" s="15">
        <v>8</v>
      </c>
      <c r="J85" s="15">
        <v>9</v>
      </c>
      <c r="K85" s="15">
        <v>10</v>
      </c>
      <c r="L85" s="15">
        <v>11</v>
      </c>
      <c r="M85" s="15">
        <v>12</v>
      </c>
      <c r="N85" s="15">
        <v>13</v>
      </c>
      <c r="O85" s="15">
        <v>14</v>
      </c>
      <c r="P85" s="15">
        <v>15</v>
      </c>
      <c r="Q85" s="15">
        <v>16</v>
      </c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>
        <v>1</v>
      </c>
      <c r="AE85" s="15">
        <v>2</v>
      </c>
      <c r="AF85" s="15">
        <v>3</v>
      </c>
      <c r="AG85" s="15">
        <v>4</v>
      </c>
      <c r="AH85" s="15">
        <v>5</v>
      </c>
      <c r="AI85" s="15">
        <v>6</v>
      </c>
      <c r="AJ85" s="15">
        <v>7</v>
      </c>
      <c r="AK85" s="15">
        <v>8</v>
      </c>
      <c r="AL85" s="15">
        <v>9</v>
      </c>
      <c r="AM85" s="15">
        <v>10</v>
      </c>
      <c r="AN85" s="15">
        <v>11</v>
      </c>
      <c r="AO85" s="15">
        <v>12</v>
      </c>
      <c r="AP85" s="15">
        <v>13</v>
      </c>
      <c r="AQ85" s="15">
        <v>14</v>
      </c>
      <c r="AR85" s="15">
        <v>15</v>
      </c>
      <c r="AS85" s="15">
        <v>16</v>
      </c>
      <c r="AT85" s="15">
        <v>17</v>
      </c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26"/>
      <c r="BH85" s="27"/>
      <c r="BI85" s="27"/>
      <c r="BJ85" s="27"/>
      <c r="BK85" s="27"/>
      <c r="BL85" s="27"/>
      <c r="BM85" s="27"/>
      <c r="BN85" s="28"/>
    </row>
    <row r="86" spans="1:66" ht="34.799999999999997" thickTop="1" thickBot="1">
      <c r="A86" s="29" t="s">
        <v>26</v>
      </c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8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3"/>
    </row>
    <row r="87" spans="1:66" s="378" customFormat="1">
      <c r="A87" s="374" t="s">
        <v>119</v>
      </c>
      <c r="B87" s="375" t="s">
        <v>54</v>
      </c>
      <c r="C87" s="375" t="s">
        <v>54</v>
      </c>
      <c r="D87" s="375" t="s">
        <v>54</v>
      </c>
      <c r="E87" s="375" t="s">
        <v>54</v>
      </c>
      <c r="F87" s="375" t="s">
        <v>54</v>
      </c>
      <c r="G87" s="375" t="s">
        <v>54</v>
      </c>
      <c r="H87" s="375"/>
      <c r="I87" s="375"/>
      <c r="J87" s="375"/>
      <c r="K87" s="375" t="s">
        <v>62</v>
      </c>
      <c r="L87" s="669"/>
      <c r="M87" s="669"/>
      <c r="N87" s="669"/>
      <c r="O87" s="662" t="s">
        <v>29</v>
      </c>
      <c r="P87" s="663" t="s">
        <v>29</v>
      </c>
      <c r="Q87" s="669" t="s">
        <v>55</v>
      </c>
      <c r="R87" s="669" t="s">
        <v>55</v>
      </c>
      <c r="S87" s="669" t="s">
        <v>56</v>
      </c>
      <c r="T87" s="669"/>
      <c r="U87" s="669"/>
      <c r="V87" s="669"/>
      <c r="W87" s="669"/>
      <c r="X87" s="669"/>
      <c r="Y87" s="669"/>
      <c r="Z87" s="669"/>
      <c r="AA87" s="669"/>
      <c r="AB87" s="802"/>
      <c r="AC87" s="669"/>
      <c r="AD87" s="669"/>
      <c r="AE87" s="669"/>
      <c r="AF87" s="669"/>
      <c r="AG87" s="669"/>
      <c r="AH87" s="669"/>
      <c r="AI87" s="669"/>
      <c r="AJ87" s="669"/>
      <c r="AK87" s="669"/>
      <c r="AL87" s="669"/>
      <c r="AM87" s="669"/>
      <c r="AN87" s="669"/>
      <c r="AO87" s="669"/>
      <c r="AP87" s="669"/>
      <c r="AQ87" s="669"/>
      <c r="AR87" s="669"/>
      <c r="AS87" s="669"/>
      <c r="AT87" s="669"/>
      <c r="AU87" s="669"/>
      <c r="AV87" s="669"/>
      <c r="AW87" s="669"/>
      <c r="AX87" s="669"/>
      <c r="AY87" s="669"/>
      <c r="AZ87" s="669"/>
      <c r="BA87" s="669"/>
      <c r="BB87" s="669"/>
      <c r="BC87" s="669"/>
      <c r="BD87" s="669"/>
      <c r="BE87" s="669"/>
      <c r="BF87" s="730"/>
      <c r="BG87" s="730">
        <v>6</v>
      </c>
      <c r="BH87" s="669">
        <v>2</v>
      </c>
      <c r="BI87" s="669">
        <v>1</v>
      </c>
      <c r="BJ87" s="669">
        <v>6</v>
      </c>
      <c r="BK87" s="669">
        <v>2</v>
      </c>
      <c r="BL87" s="669">
        <v>1</v>
      </c>
      <c r="BM87" s="669"/>
      <c r="BN87" s="670">
        <f>SUM(BG87:BM87)</f>
        <v>18</v>
      </c>
    </row>
    <row r="88" spans="1:66">
      <c r="A88" s="65"/>
      <c r="B88" s="66"/>
      <c r="C88" s="66"/>
      <c r="D88" s="66"/>
      <c r="E88" s="66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8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9"/>
      <c r="AU88" s="69"/>
      <c r="AV88" s="69"/>
      <c r="AW88" s="70"/>
      <c r="AX88" s="70"/>
      <c r="AY88" s="70"/>
      <c r="AZ88" s="70"/>
      <c r="BA88" s="70"/>
      <c r="BB88" s="70"/>
      <c r="BC88" s="70"/>
      <c r="BD88" s="70"/>
      <c r="BE88" s="67"/>
      <c r="BF88" s="67"/>
      <c r="BG88" s="69"/>
      <c r="BH88" s="69"/>
      <c r="BI88" s="69"/>
      <c r="BJ88" s="69"/>
      <c r="BK88" s="69"/>
      <c r="BL88" s="69"/>
      <c r="BM88" s="69"/>
      <c r="BN88" s="71"/>
    </row>
    <row r="89" spans="1:66">
      <c r="A89" s="19"/>
      <c r="B89" s="47"/>
      <c r="C89" s="47"/>
      <c r="D89" s="47"/>
      <c r="E89" s="47"/>
      <c r="F89" s="39"/>
      <c r="G89" s="72" t="s">
        <v>63</v>
      </c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73" t="s">
        <v>29</v>
      </c>
      <c r="S89" s="47" t="s">
        <v>64</v>
      </c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K89" s="35" t="s">
        <v>55</v>
      </c>
      <c r="AL89" s="47" t="s">
        <v>65</v>
      </c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5"/>
    </row>
    <row r="90" spans="1:66">
      <c r="A90" s="19"/>
      <c r="B90" s="47"/>
      <c r="C90" s="47"/>
      <c r="D90" s="47"/>
      <c r="E90" s="47"/>
      <c r="F90" s="40" t="s">
        <v>66</v>
      </c>
      <c r="G90" s="76" t="s">
        <v>67</v>
      </c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77" t="s">
        <v>112</v>
      </c>
      <c r="S90" s="47" t="s">
        <v>68</v>
      </c>
      <c r="T90" s="74"/>
      <c r="U90" s="74"/>
      <c r="V90" s="74"/>
      <c r="W90" s="47"/>
      <c r="X90" s="47"/>
      <c r="Y90" s="47"/>
      <c r="Z90" s="47"/>
      <c r="AA90" s="47"/>
      <c r="AB90" s="47"/>
      <c r="AC90" s="47"/>
      <c r="AD90" s="47"/>
      <c r="AE90" s="47"/>
      <c r="AK90" s="41" t="s">
        <v>69</v>
      </c>
      <c r="AL90" s="47" t="s">
        <v>70</v>
      </c>
      <c r="AM90" s="74"/>
      <c r="AN90" s="74"/>
      <c r="AO90" s="74"/>
      <c r="AP90" s="74"/>
      <c r="AQ90" s="74"/>
      <c r="AR90" s="47"/>
      <c r="AS90" s="47"/>
      <c r="AW90" s="47"/>
      <c r="AX90" s="47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5"/>
    </row>
    <row r="91" spans="1:66">
      <c r="A91" s="78"/>
      <c r="B91" s="79"/>
      <c r="C91" s="79"/>
      <c r="D91" s="79"/>
      <c r="E91" s="79"/>
      <c r="F91" s="41" t="s">
        <v>62</v>
      </c>
      <c r="G91" s="47" t="s">
        <v>71</v>
      </c>
      <c r="H91" s="47"/>
      <c r="I91" s="47"/>
      <c r="J91" s="47"/>
      <c r="K91" s="47"/>
      <c r="L91" s="47"/>
      <c r="M91" s="47"/>
      <c r="N91" s="47"/>
      <c r="O91" s="74"/>
      <c r="P91" s="74"/>
      <c r="Q91" s="47"/>
      <c r="R91" s="80" t="s">
        <v>54</v>
      </c>
      <c r="S91" s="47" t="s">
        <v>72</v>
      </c>
      <c r="T91" s="47"/>
      <c r="U91" s="47"/>
      <c r="V91" s="47"/>
      <c r="W91" s="47"/>
      <c r="X91" s="47"/>
      <c r="Y91" s="47"/>
      <c r="Z91" s="47"/>
      <c r="AA91" s="47"/>
      <c r="AB91" s="74"/>
      <c r="AC91" s="74"/>
      <c r="AD91" s="47"/>
      <c r="AE91" s="47"/>
      <c r="AK91" s="41" t="s">
        <v>56</v>
      </c>
      <c r="AL91" s="47" t="s">
        <v>73</v>
      </c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75"/>
    </row>
    <row r="92" spans="1:66">
      <c r="A92" s="19" t="s">
        <v>74</v>
      </c>
      <c r="B92" s="47"/>
      <c r="C92" s="47"/>
      <c r="D92" s="47"/>
      <c r="E92" s="47"/>
      <c r="F92" s="47" t="s">
        <v>75</v>
      </c>
      <c r="G92" s="74"/>
      <c r="H92" s="47"/>
      <c r="I92" s="47"/>
      <c r="J92" s="47"/>
      <c r="K92" s="47"/>
      <c r="L92" s="47"/>
      <c r="M92" s="47"/>
      <c r="N92" s="47"/>
      <c r="O92" s="74"/>
      <c r="P92" s="74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74"/>
      <c r="AC92" s="74"/>
      <c r="AD92" s="47"/>
      <c r="AE92" s="47"/>
      <c r="AF92" s="47"/>
      <c r="AG92" s="47"/>
      <c r="AK92" s="45" t="s">
        <v>49</v>
      </c>
      <c r="BH92" s="45"/>
      <c r="BI92" s="45"/>
      <c r="BJ92" s="45"/>
      <c r="BK92" s="45"/>
      <c r="BL92" s="45"/>
      <c r="BM92" s="45"/>
      <c r="BN92" s="52"/>
    </row>
    <row r="93" spans="1:66">
      <c r="A93" s="51"/>
      <c r="B93" s="45"/>
      <c r="C93" s="45"/>
      <c r="D93" s="45"/>
      <c r="E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BH93" s="45"/>
      <c r="BI93" s="45"/>
      <c r="BJ93" s="45"/>
      <c r="BK93" s="45"/>
      <c r="BL93" s="45"/>
      <c r="BM93" s="45"/>
      <c r="BN93" s="52"/>
    </row>
    <row r="94" spans="1:66">
      <c r="A94" s="51"/>
      <c r="B94" s="45"/>
      <c r="C94" s="45"/>
      <c r="D94" s="45"/>
      <c r="E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7"/>
      <c r="R94" s="47" t="s">
        <v>76</v>
      </c>
      <c r="S94" s="47"/>
      <c r="T94" s="47"/>
      <c r="U94" s="47"/>
      <c r="V94" s="47"/>
      <c r="AK94" s="47"/>
      <c r="BH94" s="45"/>
      <c r="BI94" s="45"/>
      <c r="BJ94" s="45"/>
      <c r="BK94" s="45"/>
      <c r="BL94" s="45"/>
      <c r="BM94" s="45"/>
      <c r="BN94" s="52"/>
    </row>
    <row r="95" spans="1:66">
      <c r="A95" s="51"/>
      <c r="B95" s="45"/>
      <c r="C95" s="45"/>
      <c r="D95" s="45"/>
      <c r="E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7"/>
      <c r="R95" s="47"/>
      <c r="S95" s="47"/>
      <c r="T95" s="47"/>
      <c r="U95" s="47"/>
      <c r="V95" s="47"/>
      <c r="BH95" s="45"/>
      <c r="BI95" s="45"/>
      <c r="BJ95" s="45"/>
      <c r="BK95" s="45"/>
      <c r="BL95" s="45"/>
      <c r="BM95" s="45"/>
      <c r="BN95" s="52"/>
    </row>
    <row r="96" spans="1:66">
      <c r="A96" s="51"/>
      <c r="B96" s="45"/>
      <c r="C96" s="45"/>
      <c r="D96" s="45"/>
      <c r="E96" s="45"/>
      <c r="G96" s="45"/>
      <c r="H96" s="45"/>
      <c r="I96" s="45"/>
      <c r="J96" s="45"/>
      <c r="K96" s="45"/>
      <c r="L96" s="45"/>
      <c r="M96" s="45"/>
      <c r="N96" s="45"/>
      <c r="O96" s="45"/>
      <c r="P96" s="47"/>
      <c r="Q96" s="45"/>
      <c r="X96" s="47"/>
      <c r="AK96" s="47"/>
      <c r="AS96" s="81" t="s">
        <v>77</v>
      </c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H96" s="45"/>
      <c r="BI96" s="45"/>
      <c r="BJ96" s="45"/>
      <c r="BK96" s="45"/>
      <c r="BL96" s="45"/>
      <c r="BM96" s="45"/>
      <c r="BN96" s="52"/>
    </row>
    <row r="97" spans="1:66">
      <c r="A97" s="51"/>
      <c r="B97" s="45"/>
      <c r="C97" s="45"/>
      <c r="D97" s="45"/>
      <c r="E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7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H97" s="45"/>
      <c r="BI97" s="45"/>
      <c r="BJ97" s="45"/>
      <c r="BK97" s="45"/>
      <c r="BL97" s="45"/>
      <c r="BM97" s="45"/>
      <c r="BN97" s="52"/>
    </row>
    <row r="98" spans="1:66">
      <c r="A98" s="51"/>
      <c r="B98" s="45"/>
      <c r="C98" s="45"/>
      <c r="D98" s="45"/>
      <c r="E98" s="45"/>
      <c r="G98" s="45"/>
      <c r="H98" s="45"/>
      <c r="I98" s="45"/>
      <c r="J98" s="45"/>
      <c r="K98" s="45"/>
      <c r="L98" s="45"/>
      <c r="M98" s="45"/>
      <c r="N98" s="45"/>
      <c r="O98" s="45"/>
      <c r="P98" s="47" t="s">
        <v>78</v>
      </c>
      <c r="Q98" s="45"/>
      <c r="X98" s="47"/>
      <c r="AS98" s="81" t="s">
        <v>79</v>
      </c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H98" s="45"/>
      <c r="BI98" s="45"/>
      <c r="BJ98" s="45"/>
      <c r="BK98" s="45"/>
      <c r="BL98" s="45"/>
      <c r="BM98" s="45"/>
      <c r="BN98" s="52"/>
    </row>
    <row r="99" spans="1:66" ht="34.200000000000003" thickBot="1">
      <c r="A99" s="83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4"/>
      <c r="BE99" s="84"/>
      <c r="BF99" s="84"/>
      <c r="BG99" s="84"/>
      <c r="BH99" s="84"/>
      <c r="BI99" s="84"/>
      <c r="BJ99" s="84"/>
      <c r="BK99" s="84"/>
      <c r="BL99" s="84"/>
      <c r="BM99" s="84"/>
      <c r="BN99" s="86"/>
    </row>
  </sheetData>
  <mergeCells count="22">
    <mergeCell ref="BN10:BN13"/>
    <mergeCell ref="AO10:AR10"/>
    <mergeCell ref="AS10:AW10"/>
    <mergeCell ref="AX10:BA10"/>
    <mergeCell ref="BB10:BE10"/>
    <mergeCell ref="BG10:BG13"/>
    <mergeCell ref="BH10:BH13"/>
    <mergeCell ref="BI10:BI13"/>
    <mergeCell ref="BJ10:BJ13"/>
    <mergeCell ref="BK10:BK13"/>
    <mergeCell ref="BL10:BL13"/>
    <mergeCell ref="BM10:BM13"/>
    <mergeCell ref="Q5:BA5"/>
    <mergeCell ref="B10:E10"/>
    <mergeCell ref="F10:J10"/>
    <mergeCell ref="K10:N10"/>
    <mergeCell ref="O10:R10"/>
    <mergeCell ref="S10:W10"/>
    <mergeCell ref="X10:AA10"/>
    <mergeCell ref="AB10:AE10"/>
    <mergeCell ref="AF10:AI10"/>
    <mergeCell ref="AJ10:AN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O144"/>
  <sheetViews>
    <sheetView topLeftCell="A118" zoomScale="33" zoomScaleNormal="33" workbookViewId="0">
      <selection activeCell="A127" sqref="A127:XFD127"/>
    </sheetView>
  </sheetViews>
  <sheetFormatPr defaultRowHeight="14.4"/>
  <sheetData>
    <row r="1" spans="1:67" ht="33.6">
      <c r="A1" s="379"/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  <c r="AE1" s="380"/>
      <c r="AF1" s="380"/>
      <c r="AG1" s="380"/>
      <c r="AH1" s="380"/>
      <c r="AI1" s="380"/>
      <c r="AJ1" s="380"/>
      <c r="AK1" s="380"/>
      <c r="AL1" s="380"/>
      <c r="AM1" s="380"/>
      <c r="AN1" s="380"/>
      <c r="AO1" s="380"/>
      <c r="AP1" s="380"/>
      <c r="AQ1" s="380"/>
      <c r="AR1" s="380"/>
      <c r="AS1" s="380"/>
      <c r="AT1" s="380"/>
      <c r="AU1" s="380"/>
      <c r="AV1" s="380"/>
      <c r="AW1" s="380"/>
      <c r="AX1" s="380"/>
      <c r="AY1" s="380"/>
      <c r="AZ1" s="380"/>
      <c r="BA1" s="380"/>
      <c r="BB1" s="380"/>
      <c r="BC1" s="380"/>
      <c r="BD1" s="380"/>
      <c r="BE1" s="380"/>
      <c r="BF1" s="380"/>
      <c r="BG1" s="380"/>
      <c r="BH1" s="380"/>
      <c r="BI1" s="380"/>
      <c r="BJ1" s="380"/>
      <c r="BK1" s="380"/>
      <c r="BL1" s="380"/>
      <c r="BM1" s="380"/>
      <c r="BN1" s="381"/>
      <c r="BO1" s="18"/>
    </row>
    <row r="2" spans="1:67" ht="33.6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41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18"/>
    </row>
    <row r="3" spans="1:67" ht="33.6">
      <c r="A3" s="239"/>
      <c r="B3" s="239" t="s">
        <v>36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 t="s">
        <v>37</v>
      </c>
      <c r="AJ3" s="242"/>
      <c r="AK3" s="239"/>
      <c r="AL3" s="239"/>
      <c r="AM3" s="242"/>
      <c r="AN3" s="239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39" t="s">
        <v>38</v>
      </c>
      <c r="BF3" s="242"/>
      <c r="BG3" s="242"/>
      <c r="BH3" s="242"/>
      <c r="BI3" s="242"/>
      <c r="BJ3" s="239"/>
      <c r="BK3" s="239"/>
      <c r="BL3" s="239"/>
      <c r="BM3" s="239"/>
      <c r="BN3" s="239"/>
      <c r="BO3" s="18"/>
    </row>
    <row r="4" spans="1:67" ht="33.6">
      <c r="A4" s="239"/>
      <c r="B4" s="239" t="s">
        <v>39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 t="s">
        <v>40</v>
      </c>
      <c r="AJ4" s="242"/>
      <c r="AK4" s="239"/>
      <c r="AL4" s="239"/>
      <c r="AM4" s="242"/>
      <c r="AN4" s="239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39" t="s">
        <v>41</v>
      </c>
      <c r="BF4" s="242"/>
      <c r="BG4" s="242"/>
      <c r="BH4" s="242"/>
      <c r="BI4" s="242"/>
      <c r="BJ4" s="239"/>
      <c r="BK4" s="239"/>
      <c r="BL4" s="239"/>
      <c r="BM4" s="239"/>
      <c r="BN4" s="239"/>
      <c r="BO4" s="18"/>
    </row>
    <row r="5" spans="1:67" ht="33.6">
      <c r="A5" s="239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1167" t="s">
        <v>42</v>
      </c>
      <c r="R5" s="1167"/>
      <c r="S5" s="1167"/>
      <c r="T5" s="1167"/>
      <c r="U5" s="1167"/>
      <c r="V5" s="1167"/>
      <c r="W5" s="1167"/>
      <c r="X5" s="1167"/>
      <c r="Y5" s="1167"/>
      <c r="Z5" s="1167"/>
      <c r="AA5" s="1167"/>
      <c r="AB5" s="1167"/>
      <c r="AC5" s="1167"/>
      <c r="AD5" s="1167"/>
      <c r="AE5" s="1167"/>
      <c r="AF5" s="1167"/>
      <c r="AG5" s="1167"/>
      <c r="AH5" s="1167"/>
      <c r="AI5" s="1167"/>
      <c r="AJ5" s="1167"/>
      <c r="AK5" s="1167"/>
      <c r="AL5" s="1167"/>
      <c r="AM5" s="1167"/>
      <c r="AN5" s="1167"/>
      <c r="AO5" s="1167"/>
      <c r="AP5" s="1167"/>
      <c r="AQ5" s="1167"/>
      <c r="AR5" s="1167"/>
      <c r="AS5" s="1167"/>
      <c r="AT5" s="1167"/>
      <c r="AU5" s="1167"/>
      <c r="AV5" s="1167"/>
      <c r="AW5" s="1167"/>
      <c r="AX5" s="1167"/>
      <c r="AY5" s="1167"/>
      <c r="AZ5" s="1167"/>
      <c r="BA5" s="1167"/>
      <c r="BB5" s="242"/>
      <c r="BC5" s="242"/>
      <c r="BD5" s="242"/>
      <c r="BE5" s="242"/>
      <c r="BF5" s="242"/>
      <c r="BG5" s="242"/>
      <c r="BH5" s="242"/>
      <c r="BI5" s="242"/>
      <c r="BJ5" s="239"/>
      <c r="BK5" s="239"/>
      <c r="BL5" s="239"/>
      <c r="BM5" s="239"/>
      <c r="BN5" s="239"/>
      <c r="BO5" s="18"/>
    </row>
    <row r="6" spans="1:67" ht="33.6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42"/>
      <c r="U6" s="242"/>
      <c r="V6" s="242"/>
      <c r="W6" s="242"/>
      <c r="X6" s="242"/>
      <c r="Y6" s="242"/>
      <c r="Z6" s="242"/>
      <c r="AA6" s="242"/>
      <c r="AB6" s="239"/>
      <c r="AC6" s="242"/>
      <c r="AD6" s="242"/>
      <c r="AE6" s="242"/>
      <c r="AF6" s="242"/>
      <c r="AG6" s="242"/>
      <c r="AH6" s="242"/>
      <c r="AI6" s="242" t="s">
        <v>43</v>
      </c>
      <c r="AJ6" s="242"/>
      <c r="AK6" s="239"/>
      <c r="AL6" s="239"/>
      <c r="AM6" s="242"/>
      <c r="AN6" s="239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39"/>
      <c r="BK6" s="239"/>
      <c r="BL6" s="239"/>
      <c r="BM6" s="239"/>
      <c r="BN6" s="239"/>
      <c r="BO6" s="18"/>
    </row>
    <row r="7" spans="1:67" ht="33.6">
      <c r="A7" s="239"/>
      <c r="B7" s="239" t="s">
        <v>44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 t="s">
        <v>45</v>
      </c>
      <c r="AJ7" s="242"/>
      <c r="AK7" s="239"/>
      <c r="AL7" s="239"/>
      <c r="AM7" s="242"/>
      <c r="AN7" s="239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39" t="s">
        <v>46</v>
      </c>
      <c r="BF7" s="242"/>
      <c r="BG7" s="239"/>
      <c r="BH7" s="242"/>
      <c r="BI7" s="242"/>
      <c r="BJ7" s="239"/>
      <c r="BK7" s="239"/>
      <c r="BL7" s="239"/>
      <c r="BM7" s="239"/>
      <c r="BN7" s="239"/>
      <c r="BO7" s="18"/>
    </row>
    <row r="8" spans="1:67" ht="33.6">
      <c r="A8" s="239"/>
      <c r="B8" s="239" t="s">
        <v>80</v>
      </c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39" t="s">
        <v>81</v>
      </c>
      <c r="BF8" s="239"/>
      <c r="BG8" s="239"/>
      <c r="BH8" s="239"/>
      <c r="BI8" s="239" t="s">
        <v>49</v>
      </c>
      <c r="BJ8" s="239"/>
      <c r="BK8" s="239"/>
      <c r="BL8" s="239"/>
      <c r="BM8" s="239"/>
      <c r="BN8" s="239"/>
      <c r="BO8" s="18"/>
    </row>
    <row r="9" spans="1:67" ht="34.200000000000003" thickBot="1">
      <c r="A9" s="382"/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239"/>
      <c r="BK9" s="239"/>
      <c r="BL9" s="239"/>
      <c r="BM9" s="239"/>
      <c r="BN9" s="383"/>
      <c r="BO9" s="18"/>
    </row>
    <row r="10" spans="1:67" ht="34.200000000000003" thickBot="1">
      <c r="A10" s="384" t="s">
        <v>0</v>
      </c>
      <c r="B10" s="1164" t="s">
        <v>1</v>
      </c>
      <c r="C10" s="1165"/>
      <c r="D10" s="1165"/>
      <c r="E10" s="1166"/>
      <c r="F10" s="1161" t="s">
        <v>2</v>
      </c>
      <c r="G10" s="1154"/>
      <c r="H10" s="1154"/>
      <c r="I10" s="1154"/>
      <c r="J10" s="1155"/>
      <c r="K10" s="1164" t="s">
        <v>3</v>
      </c>
      <c r="L10" s="1165"/>
      <c r="M10" s="1165"/>
      <c r="N10" s="1166"/>
      <c r="O10" s="1161" t="s">
        <v>4</v>
      </c>
      <c r="P10" s="1162"/>
      <c r="Q10" s="1162"/>
      <c r="R10" s="1163"/>
      <c r="S10" s="1161" t="s">
        <v>5</v>
      </c>
      <c r="T10" s="1154"/>
      <c r="U10" s="1154"/>
      <c r="V10" s="1154"/>
      <c r="W10" s="1155"/>
      <c r="X10" s="1161" t="s">
        <v>6</v>
      </c>
      <c r="Y10" s="1162"/>
      <c r="Z10" s="1162"/>
      <c r="AA10" s="1163"/>
      <c r="AB10" s="1161" t="s">
        <v>7</v>
      </c>
      <c r="AC10" s="1162"/>
      <c r="AD10" s="1162"/>
      <c r="AE10" s="1163"/>
      <c r="AF10" s="1161" t="s">
        <v>8</v>
      </c>
      <c r="AG10" s="1162"/>
      <c r="AH10" s="1162"/>
      <c r="AI10" s="1163"/>
      <c r="AJ10" s="1161" t="s">
        <v>9</v>
      </c>
      <c r="AK10" s="1162"/>
      <c r="AL10" s="1162"/>
      <c r="AM10" s="1162"/>
      <c r="AN10" s="1163"/>
      <c r="AO10" s="1161" t="s">
        <v>10</v>
      </c>
      <c r="AP10" s="1162"/>
      <c r="AQ10" s="1162"/>
      <c r="AR10" s="1163"/>
      <c r="AS10" s="1161" t="s">
        <v>11</v>
      </c>
      <c r="AT10" s="1162"/>
      <c r="AU10" s="1162"/>
      <c r="AV10" s="1162"/>
      <c r="AW10" s="1163"/>
      <c r="AX10" s="1161" t="s">
        <v>12</v>
      </c>
      <c r="AY10" s="1162"/>
      <c r="AZ10" s="1162"/>
      <c r="BA10" s="1163"/>
      <c r="BB10" s="1161" t="s">
        <v>1</v>
      </c>
      <c r="BC10" s="1162"/>
      <c r="BD10" s="1162"/>
      <c r="BE10" s="1162"/>
      <c r="BF10" s="385"/>
      <c r="BG10" s="1168" t="s">
        <v>82</v>
      </c>
      <c r="BH10" s="1168" t="s">
        <v>14</v>
      </c>
      <c r="BI10" s="1168" t="s">
        <v>15</v>
      </c>
      <c r="BJ10" s="1168" t="s">
        <v>16</v>
      </c>
      <c r="BK10" s="1168" t="s">
        <v>17</v>
      </c>
      <c r="BL10" s="1168" t="s">
        <v>18</v>
      </c>
      <c r="BM10" s="1168" t="s">
        <v>19</v>
      </c>
      <c r="BN10" s="1169" t="s">
        <v>20</v>
      </c>
      <c r="BO10" s="18"/>
    </row>
    <row r="11" spans="1:67" ht="34.200000000000003" thickBot="1">
      <c r="A11" s="382"/>
      <c r="B11" s="386">
        <v>1</v>
      </c>
      <c r="C11" s="387">
        <v>8</v>
      </c>
      <c r="D11" s="387">
        <v>15</v>
      </c>
      <c r="E11" s="387">
        <v>22</v>
      </c>
      <c r="F11" s="387">
        <v>29</v>
      </c>
      <c r="G11" s="387">
        <v>5</v>
      </c>
      <c r="H11" s="387">
        <v>12</v>
      </c>
      <c r="I11" s="387">
        <v>19</v>
      </c>
      <c r="J11" s="387">
        <v>26</v>
      </c>
      <c r="K11" s="387">
        <v>3</v>
      </c>
      <c r="L11" s="387">
        <v>10</v>
      </c>
      <c r="M11" s="387">
        <v>17</v>
      </c>
      <c r="N11" s="387">
        <v>24</v>
      </c>
      <c r="O11" s="387">
        <v>31</v>
      </c>
      <c r="P11" s="387">
        <v>7</v>
      </c>
      <c r="Q11" s="387">
        <v>14</v>
      </c>
      <c r="R11" s="387">
        <v>21</v>
      </c>
      <c r="S11" s="387">
        <v>28</v>
      </c>
      <c r="T11" s="387">
        <v>5</v>
      </c>
      <c r="U11" s="387">
        <v>12</v>
      </c>
      <c r="V11" s="387">
        <v>19</v>
      </c>
      <c r="W11" s="387">
        <v>26</v>
      </c>
      <c r="X11" s="387">
        <v>2</v>
      </c>
      <c r="Y11" s="387">
        <v>9</v>
      </c>
      <c r="Z11" s="387">
        <v>16</v>
      </c>
      <c r="AA11" s="387">
        <v>23</v>
      </c>
      <c r="AB11" s="387">
        <v>30</v>
      </c>
      <c r="AC11" s="387">
        <v>6</v>
      </c>
      <c r="AD11" s="387">
        <v>13</v>
      </c>
      <c r="AE11" s="387">
        <v>20</v>
      </c>
      <c r="AF11" s="387">
        <v>27</v>
      </c>
      <c r="AG11" s="387">
        <v>6</v>
      </c>
      <c r="AH11" s="387">
        <v>13</v>
      </c>
      <c r="AI11" s="387">
        <v>20</v>
      </c>
      <c r="AJ11" s="387">
        <v>27</v>
      </c>
      <c r="AK11" s="387">
        <v>3</v>
      </c>
      <c r="AL11" s="387">
        <v>10</v>
      </c>
      <c r="AM11" s="387">
        <v>17</v>
      </c>
      <c r="AN11" s="387">
        <v>24</v>
      </c>
      <c r="AO11" s="387">
        <v>1</v>
      </c>
      <c r="AP11" s="387">
        <v>8</v>
      </c>
      <c r="AQ11" s="387">
        <v>15</v>
      </c>
      <c r="AR11" s="387">
        <v>22</v>
      </c>
      <c r="AS11" s="387">
        <v>29</v>
      </c>
      <c r="AT11" s="387">
        <v>5</v>
      </c>
      <c r="AU11" s="387">
        <v>12</v>
      </c>
      <c r="AV11" s="387">
        <v>19</v>
      </c>
      <c r="AW11" s="387">
        <v>26</v>
      </c>
      <c r="AX11" s="387">
        <v>3</v>
      </c>
      <c r="AY11" s="387">
        <v>10</v>
      </c>
      <c r="AZ11" s="387">
        <v>17</v>
      </c>
      <c r="BA11" s="387">
        <v>24</v>
      </c>
      <c r="BB11" s="387">
        <v>31</v>
      </c>
      <c r="BC11" s="387">
        <v>2</v>
      </c>
      <c r="BD11" s="387">
        <v>9</v>
      </c>
      <c r="BE11" s="387">
        <v>16</v>
      </c>
      <c r="BF11" s="388">
        <v>23</v>
      </c>
      <c r="BG11" s="1168"/>
      <c r="BH11" s="1168"/>
      <c r="BI11" s="1168"/>
      <c r="BJ11" s="1168"/>
      <c r="BK11" s="1168"/>
      <c r="BL11" s="1168"/>
      <c r="BM11" s="1168"/>
      <c r="BN11" s="1169"/>
      <c r="BO11" s="18"/>
    </row>
    <row r="12" spans="1:67" ht="34.200000000000003" thickBot="1">
      <c r="A12" s="382"/>
      <c r="B12" s="389">
        <v>7</v>
      </c>
      <c r="C12" s="390">
        <v>14</v>
      </c>
      <c r="D12" s="390">
        <v>21</v>
      </c>
      <c r="E12" s="390">
        <v>28</v>
      </c>
      <c r="F12" s="390">
        <v>4</v>
      </c>
      <c r="G12" s="390">
        <v>11</v>
      </c>
      <c r="H12" s="390">
        <v>18</v>
      </c>
      <c r="I12" s="390">
        <v>25</v>
      </c>
      <c r="J12" s="390">
        <v>2</v>
      </c>
      <c r="K12" s="390">
        <v>9</v>
      </c>
      <c r="L12" s="390">
        <v>16</v>
      </c>
      <c r="M12" s="390">
        <v>23</v>
      </c>
      <c r="N12" s="390">
        <v>30</v>
      </c>
      <c r="O12" s="390">
        <v>6</v>
      </c>
      <c r="P12" s="390">
        <v>13</v>
      </c>
      <c r="Q12" s="390">
        <v>20</v>
      </c>
      <c r="R12" s="390">
        <v>27</v>
      </c>
      <c r="S12" s="390">
        <v>4</v>
      </c>
      <c r="T12" s="390">
        <v>11</v>
      </c>
      <c r="U12" s="390">
        <v>18</v>
      </c>
      <c r="V12" s="390">
        <v>25</v>
      </c>
      <c r="W12" s="390">
        <v>1</v>
      </c>
      <c r="X12" s="390">
        <v>8</v>
      </c>
      <c r="Y12" s="390">
        <v>15</v>
      </c>
      <c r="Z12" s="390">
        <v>22</v>
      </c>
      <c r="AA12" s="390">
        <v>29</v>
      </c>
      <c r="AB12" s="390">
        <v>5</v>
      </c>
      <c r="AC12" s="390">
        <v>12</v>
      </c>
      <c r="AD12" s="390">
        <v>19</v>
      </c>
      <c r="AE12" s="390">
        <v>26</v>
      </c>
      <c r="AF12" s="390">
        <v>5</v>
      </c>
      <c r="AG12" s="390">
        <v>12</v>
      </c>
      <c r="AH12" s="390">
        <v>19</v>
      </c>
      <c r="AI12" s="390">
        <v>26</v>
      </c>
      <c r="AJ12" s="390">
        <v>2</v>
      </c>
      <c r="AK12" s="390">
        <v>9</v>
      </c>
      <c r="AL12" s="390">
        <v>16</v>
      </c>
      <c r="AM12" s="390">
        <v>23</v>
      </c>
      <c r="AN12" s="390">
        <v>30</v>
      </c>
      <c r="AO12" s="390">
        <v>7</v>
      </c>
      <c r="AP12" s="390">
        <v>14</v>
      </c>
      <c r="AQ12" s="390">
        <v>21</v>
      </c>
      <c r="AR12" s="390">
        <v>28</v>
      </c>
      <c r="AS12" s="390">
        <v>4</v>
      </c>
      <c r="AT12" s="390">
        <v>11</v>
      </c>
      <c r="AU12" s="390">
        <v>18</v>
      </c>
      <c r="AV12" s="390">
        <v>25</v>
      </c>
      <c r="AW12" s="390">
        <v>2</v>
      </c>
      <c r="AX12" s="390">
        <v>9</v>
      </c>
      <c r="AY12" s="390">
        <v>16</v>
      </c>
      <c r="AZ12" s="390">
        <v>23</v>
      </c>
      <c r="BA12" s="390">
        <v>30</v>
      </c>
      <c r="BB12" s="390">
        <v>1</v>
      </c>
      <c r="BC12" s="390">
        <v>8</v>
      </c>
      <c r="BD12" s="390">
        <v>15</v>
      </c>
      <c r="BE12" s="390">
        <v>22</v>
      </c>
      <c r="BF12" s="391">
        <v>29</v>
      </c>
      <c r="BG12" s="1168"/>
      <c r="BH12" s="1168"/>
      <c r="BI12" s="1168"/>
      <c r="BJ12" s="1168"/>
      <c r="BK12" s="1168"/>
      <c r="BL12" s="1168"/>
      <c r="BM12" s="1168"/>
      <c r="BN12" s="1169"/>
      <c r="BO12" s="18"/>
    </row>
    <row r="13" spans="1:67" ht="34.200000000000003" thickBot="1">
      <c r="A13" s="392" t="s">
        <v>21</v>
      </c>
      <c r="B13" s="393">
        <v>1</v>
      </c>
      <c r="C13" s="394">
        <v>2</v>
      </c>
      <c r="D13" s="394">
        <v>3</v>
      </c>
      <c r="E13" s="394">
        <v>4</v>
      </c>
      <c r="F13" s="394">
        <v>5</v>
      </c>
      <c r="G13" s="394">
        <v>6</v>
      </c>
      <c r="H13" s="394">
        <v>7</v>
      </c>
      <c r="I13" s="394">
        <v>8</v>
      </c>
      <c r="J13" s="394">
        <v>9</v>
      </c>
      <c r="K13" s="394">
        <v>10</v>
      </c>
      <c r="L13" s="394">
        <v>11</v>
      </c>
      <c r="M13" s="394">
        <v>12</v>
      </c>
      <c r="N13" s="394">
        <v>13</v>
      </c>
      <c r="O13" s="394">
        <v>14</v>
      </c>
      <c r="P13" s="394">
        <v>15</v>
      </c>
      <c r="Q13" s="394">
        <v>16</v>
      </c>
      <c r="R13" s="394">
        <v>17</v>
      </c>
      <c r="S13" s="394">
        <v>18</v>
      </c>
      <c r="T13" s="394">
        <v>19</v>
      </c>
      <c r="U13" s="394">
        <v>20</v>
      </c>
      <c r="V13" s="394">
        <v>21</v>
      </c>
      <c r="W13" s="394">
        <v>22</v>
      </c>
      <c r="X13" s="394">
        <v>23</v>
      </c>
      <c r="Y13" s="394">
        <v>24</v>
      </c>
      <c r="Z13" s="394">
        <v>25</v>
      </c>
      <c r="AA13" s="394">
        <v>26</v>
      </c>
      <c r="AB13" s="394">
        <v>27</v>
      </c>
      <c r="AC13" s="394">
        <v>28</v>
      </c>
      <c r="AD13" s="394">
        <v>29</v>
      </c>
      <c r="AE13" s="394">
        <v>30</v>
      </c>
      <c r="AF13" s="394">
        <v>31</v>
      </c>
      <c r="AG13" s="394">
        <v>32</v>
      </c>
      <c r="AH13" s="394">
        <v>33</v>
      </c>
      <c r="AI13" s="394">
        <v>34</v>
      </c>
      <c r="AJ13" s="394">
        <v>35</v>
      </c>
      <c r="AK13" s="394">
        <v>36</v>
      </c>
      <c r="AL13" s="394">
        <v>37</v>
      </c>
      <c r="AM13" s="394">
        <v>38</v>
      </c>
      <c r="AN13" s="394">
        <v>39</v>
      </c>
      <c r="AO13" s="394">
        <v>40</v>
      </c>
      <c r="AP13" s="394">
        <v>41</v>
      </c>
      <c r="AQ13" s="394">
        <v>42</v>
      </c>
      <c r="AR13" s="394">
        <v>43</v>
      </c>
      <c r="AS13" s="394">
        <v>44</v>
      </c>
      <c r="AT13" s="394">
        <v>45</v>
      </c>
      <c r="AU13" s="394">
        <v>46</v>
      </c>
      <c r="AV13" s="394">
        <v>47</v>
      </c>
      <c r="AW13" s="394">
        <v>48</v>
      </c>
      <c r="AX13" s="394">
        <v>49</v>
      </c>
      <c r="AY13" s="394">
        <v>50</v>
      </c>
      <c r="AZ13" s="394">
        <v>51</v>
      </c>
      <c r="BA13" s="394">
        <v>52</v>
      </c>
      <c r="BB13" s="394">
        <v>53</v>
      </c>
      <c r="BC13" s="394">
        <v>54</v>
      </c>
      <c r="BD13" s="394">
        <v>55</v>
      </c>
      <c r="BE13" s="394">
        <v>56</v>
      </c>
      <c r="BF13" s="395">
        <v>57</v>
      </c>
      <c r="BG13" s="1168"/>
      <c r="BH13" s="1168"/>
      <c r="BI13" s="1168"/>
      <c r="BJ13" s="1168"/>
      <c r="BK13" s="1168"/>
      <c r="BL13" s="1168"/>
      <c r="BM13" s="1168"/>
      <c r="BN13" s="1169"/>
      <c r="BO13" s="18"/>
    </row>
    <row r="14" spans="1:67" ht="34.200000000000003" thickBot="1">
      <c r="A14" s="396"/>
      <c r="B14" s="397"/>
      <c r="C14" s="397"/>
      <c r="D14" s="397"/>
      <c r="E14" s="397"/>
      <c r="F14" s="397"/>
      <c r="G14" s="397"/>
      <c r="H14" s="397"/>
      <c r="I14" s="397"/>
      <c r="J14" s="397"/>
      <c r="K14" s="397"/>
      <c r="L14" s="397"/>
      <c r="M14" s="397"/>
      <c r="N14" s="397"/>
      <c r="O14" s="397"/>
      <c r="P14" s="397"/>
      <c r="Q14" s="397"/>
      <c r="R14" s="397"/>
      <c r="S14" s="397"/>
      <c r="T14" s="397"/>
      <c r="U14" s="397"/>
      <c r="V14" s="397"/>
      <c r="W14" s="397"/>
      <c r="X14" s="397"/>
      <c r="Y14" s="397"/>
      <c r="Z14" s="397"/>
      <c r="AA14" s="397"/>
      <c r="AB14" s="397"/>
      <c r="AC14" s="397"/>
      <c r="AD14" s="397"/>
      <c r="AE14" s="397"/>
      <c r="AF14" s="397"/>
      <c r="AG14" s="397"/>
      <c r="AH14" s="397"/>
      <c r="AI14" s="397"/>
      <c r="AJ14" s="397"/>
      <c r="AK14" s="397"/>
      <c r="AL14" s="397"/>
      <c r="AM14" s="397"/>
      <c r="AN14" s="397" t="s">
        <v>22</v>
      </c>
      <c r="AO14" s="397"/>
      <c r="AP14" s="397"/>
      <c r="AQ14" s="397"/>
      <c r="AR14" s="397"/>
      <c r="AS14" s="397"/>
      <c r="AT14" s="397"/>
      <c r="AU14" s="397"/>
      <c r="AV14" s="397"/>
      <c r="AW14" s="397"/>
      <c r="AX14" s="397"/>
      <c r="AY14" s="397"/>
      <c r="AZ14" s="397"/>
      <c r="BA14" s="397"/>
      <c r="BB14" s="397"/>
      <c r="BC14" s="397"/>
      <c r="BD14" s="397"/>
      <c r="BE14" s="397"/>
      <c r="BF14" s="397"/>
      <c r="BG14" s="397"/>
      <c r="BH14" s="397"/>
      <c r="BI14" s="397"/>
      <c r="BJ14" s="397"/>
      <c r="BK14" s="397"/>
      <c r="BL14" s="397"/>
      <c r="BM14" s="397"/>
      <c r="BN14" s="398"/>
      <c r="BO14" s="18"/>
    </row>
    <row r="15" spans="1:67" ht="34.200000000000003" thickBot="1">
      <c r="A15" s="399"/>
      <c r="B15" s="358"/>
      <c r="C15" s="358"/>
      <c r="D15" s="358"/>
      <c r="E15" s="358"/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  <c r="Z15" s="358"/>
      <c r="AA15" s="358"/>
      <c r="AB15" s="358"/>
      <c r="AC15" s="358"/>
      <c r="AD15" s="358"/>
      <c r="AE15" s="358"/>
      <c r="AF15" s="358"/>
      <c r="AG15" s="358"/>
      <c r="AH15" s="358"/>
      <c r="AI15" s="358"/>
      <c r="AJ15" s="358"/>
      <c r="AK15" s="358"/>
      <c r="AL15" s="358"/>
      <c r="AM15" s="358"/>
      <c r="AN15" s="399" t="s">
        <v>23</v>
      </c>
      <c r="AO15" s="358"/>
      <c r="AP15" s="358"/>
      <c r="AQ15" s="358"/>
      <c r="AR15" s="358"/>
      <c r="AS15" s="358"/>
      <c r="AT15" s="358"/>
      <c r="AU15" s="358"/>
      <c r="AV15" s="358"/>
      <c r="AW15" s="358"/>
      <c r="AX15" s="358"/>
      <c r="AY15" s="358"/>
      <c r="AZ15" s="358"/>
      <c r="BA15" s="358"/>
      <c r="BB15" s="358"/>
      <c r="BC15" s="358"/>
      <c r="BD15" s="358"/>
      <c r="BE15" s="358"/>
      <c r="BF15" s="358"/>
      <c r="BG15" s="358"/>
      <c r="BH15" s="358"/>
      <c r="BI15" s="358"/>
      <c r="BJ15" s="358"/>
      <c r="BK15" s="358"/>
      <c r="BL15" s="358"/>
      <c r="BM15" s="358"/>
      <c r="BN15" s="400"/>
      <c r="BO15" s="18"/>
    </row>
    <row r="16" spans="1:67" ht="34.200000000000003" thickBot="1">
      <c r="A16" s="401"/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6"/>
      <c r="AL16" s="346"/>
      <c r="AM16" s="346"/>
      <c r="AN16" s="402" t="s">
        <v>83</v>
      </c>
      <c r="AO16" s="346"/>
      <c r="AP16" s="346"/>
      <c r="AQ16" s="346"/>
      <c r="AR16" s="346"/>
      <c r="AS16" s="346"/>
      <c r="AT16" s="346"/>
      <c r="AU16" s="346"/>
      <c r="AV16" s="346"/>
      <c r="AW16" s="346"/>
      <c r="AX16" s="346"/>
      <c r="AY16" s="346"/>
      <c r="AZ16" s="346"/>
      <c r="BA16" s="346"/>
      <c r="BB16" s="346"/>
      <c r="BC16" s="346"/>
      <c r="BD16" s="346"/>
      <c r="BE16" s="346"/>
      <c r="BF16" s="346"/>
      <c r="BG16" s="346"/>
      <c r="BH16" s="346"/>
      <c r="BI16" s="346"/>
      <c r="BJ16" s="346"/>
      <c r="BK16" s="346"/>
      <c r="BL16" s="346"/>
      <c r="BM16" s="346"/>
      <c r="BN16" s="403"/>
      <c r="BO16" s="18"/>
    </row>
    <row r="17" spans="1:67" ht="292.2" thickBot="1">
      <c r="A17" s="404" t="s">
        <v>25</v>
      </c>
      <c r="B17" s="405"/>
      <c r="C17" s="336"/>
      <c r="D17" s="336"/>
      <c r="E17" s="336"/>
      <c r="F17" s="336"/>
      <c r="G17" s="336"/>
      <c r="H17" s="405">
        <v>1</v>
      </c>
      <c r="I17" s="336">
        <v>2</v>
      </c>
      <c r="J17" s="336">
        <v>3</v>
      </c>
      <c r="K17" s="336">
        <v>4</v>
      </c>
      <c r="L17" s="336">
        <v>5</v>
      </c>
      <c r="M17" s="336">
        <v>6</v>
      </c>
      <c r="N17" s="336">
        <v>7</v>
      </c>
      <c r="O17" s="336">
        <v>8</v>
      </c>
      <c r="P17" s="336">
        <v>9</v>
      </c>
      <c r="Q17" s="336">
        <v>10</v>
      </c>
      <c r="R17" s="336"/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336"/>
      <c r="AD17" s="336">
        <v>1</v>
      </c>
      <c r="AE17" s="336">
        <v>2</v>
      </c>
      <c r="AF17" s="336">
        <v>3</v>
      </c>
      <c r="AG17" s="336">
        <v>4</v>
      </c>
      <c r="AH17" s="336">
        <v>5</v>
      </c>
      <c r="AI17" s="336">
        <v>6</v>
      </c>
      <c r="AJ17" s="336">
        <v>7</v>
      </c>
      <c r="AK17" s="336">
        <v>8</v>
      </c>
      <c r="AL17" s="336">
        <v>9</v>
      </c>
      <c r="AM17" s="336">
        <v>10</v>
      </c>
      <c r="AN17" s="336">
        <v>11</v>
      </c>
      <c r="AO17" s="336">
        <v>12</v>
      </c>
      <c r="AP17" s="336">
        <v>13</v>
      </c>
      <c r="AQ17" s="336">
        <v>14</v>
      </c>
      <c r="AR17" s="336">
        <v>15</v>
      </c>
      <c r="AS17" s="336">
        <v>16</v>
      </c>
      <c r="AT17" s="336">
        <v>17</v>
      </c>
      <c r="AU17" s="336"/>
      <c r="AV17" s="336"/>
      <c r="AW17" s="336"/>
      <c r="AX17" s="336"/>
      <c r="AY17" s="336"/>
      <c r="AZ17" s="336"/>
      <c r="BA17" s="336"/>
      <c r="BB17" s="336"/>
      <c r="BC17" s="336"/>
      <c r="BD17" s="336"/>
      <c r="BE17" s="336"/>
      <c r="BF17" s="336"/>
      <c r="BG17" s="406"/>
      <c r="BH17" s="407"/>
      <c r="BI17" s="407"/>
      <c r="BJ17" s="407"/>
      <c r="BK17" s="407"/>
      <c r="BL17" s="407"/>
      <c r="BM17" s="407"/>
      <c r="BN17" s="408"/>
      <c r="BO17" s="18"/>
    </row>
    <row r="18" spans="1:67" ht="34.799999999999997" thickTop="1" thickBot="1">
      <c r="A18" s="409" t="s">
        <v>26</v>
      </c>
      <c r="B18" s="363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  <c r="X18" s="363"/>
      <c r="Y18" s="363"/>
      <c r="Z18" s="363"/>
      <c r="AA18" s="363"/>
      <c r="AB18" s="363"/>
      <c r="AC18" s="363"/>
      <c r="AD18" s="363"/>
      <c r="AE18" s="363"/>
      <c r="AF18" s="363"/>
      <c r="AG18" s="363"/>
      <c r="AH18" s="363"/>
      <c r="AI18" s="363"/>
      <c r="AJ18" s="363"/>
      <c r="AK18" s="363"/>
      <c r="AL18" s="363"/>
      <c r="AM18" s="363"/>
      <c r="AN18" s="402"/>
      <c r="AO18" s="363"/>
      <c r="AP18" s="363"/>
      <c r="AQ18" s="363"/>
      <c r="AR18" s="363"/>
      <c r="AS18" s="363"/>
      <c r="AT18" s="363"/>
      <c r="AU18" s="363"/>
      <c r="AV18" s="363"/>
      <c r="AW18" s="363"/>
      <c r="AX18" s="363"/>
      <c r="AY18" s="363"/>
      <c r="AZ18" s="363"/>
      <c r="BA18" s="363"/>
      <c r="BB18" s="363"/>
      <c r="BC18" s="363"/>
      <c r="BD18" s="363"/>
      <c r="BE18" s="363"/>
      <c r="BF18" s="363"/>
      <c r="BG18" s="363"/>
      <c r="BH18" s="363"/>
      <c r="BI18" s="363"/>
      <c r="BJ18" s="363"/>
      <c r="BK18" s="363"/>
      <c r="BL18" s="363"/>
      <c r="BM18" s="363"/>
      <c r="BN18" s="410"/>
      <c r="BO18" s="18"/>
    </row>
    <row r="19" spans="1:67" s="365" customFormat="1" ht="195" thickBot="1">
      <c r="A19" s="333" t="s">
        <v>120</v>
      </c>
      <c r="B19" s="339" t="s">
        <v>28</v>
      </c>
      <c r="C19" s="339" t="s">
        <v>28</v>
      </c>
      <c r="D19" s="339" t="s">
        <v>28</v>
      </c>
      <c r="E19" s="339" t="s">
        <v>28</v>
      </c>
      <c r="F19" s="339" t="s">
        <v>28</v>
      </c>
      <c r="G19" s="339" t="s">
        <v>28</v>
      </c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 t="s">
        <v>29</v>
      </c>
      <c r="S19" s="339" t="s">
        <v>29</v>
      </c>
      <c r="T19" s="339" t="s">
        <v>30</v>
      </c>
      <c r="U19" s="339" t="s">
        <v>30</v>
      </c>
      <c r="V19" s="339" t="s">
        <v>30</v>
      </c>
      <c r="W19" s="339" t="s">
        <v>30</v>
      </c>
      <c r="X19" s="339" t="s">
        <v>30</v>
      </c>
      <c r="Y19" s="339" t="s">
        <v>30</v>
      </c>
      <c r="Z19" s="339" t="s">
        <v>66</v>
      </c>
      <c r="AA19" s="339" t="s">
        <v>66</v>
      </c>
      <c r="AB19" s="339" t="s">
        <v>66</v>
      </c>
      <c r="AC19" s="339" t="s">
        <v>66</v>
      </c>
      <c r="AD19" s="339"/>
      <c r="AE19" s="339"/>
      <c r="AF19" s="339"/>
      <c r="AG19" s="339"/>
      <c r="AH19" s="339"/>
      <c r="AI19" s="339"/>
      <c r="AJ19" s="339"/>
      <c r="AK19" s="339"/>
      <c r="AL19" s="339"/>
      <c r="AM19" s="339"/>
      <c r="AN19" s="339"/>
      <c r="AO19" s="339"/>
      <c r="AP19" s="339"/>
      <c r="AQ19" s="339"/>
      <c r="AR19" s="339"/>
      <c r="AS19" s="339"/>
      <c r="AT19" s="339"/>
      <c r="AU19" s="339" t="s">
        <v>29</v>
      </c>
      <c r="AV19" s="339" t="s">
        <v>29</v>
      </c>
      <c r="AW19" s="339" t="s">
        <v>30</v>
      </c>
      <c r="AX19" s="339" t="s">
        <v>30</v>
      </c>
      <c r="AY19" s="339" t="s">
        <v>30</v>
      </c>
      <c r="AZ19" s="339" t="s">
        <v>30</v>
      </c>
      <c r="BA19" s="339" t="s">
        <v>30</v>
      </c>
      <c r="BB19" s="339" t="s">
        <v>30</v>
      </c>
      <c r="BC19" s="339" t="s">
        <v>30</v>
      </c>
      <c r="BD19" s="339" t="s">
        <v>30</v>
      </c>
      <c r="BE19" s="339" t="s">
        <v>30</v>
      </c>
      <c r="BF19" s="339" t="s">
        <v>30</v>
      </c>
      <c r="BG19" s="339">
        <v>31</v>
      </c>
      <c r="BH19" s="339">
        <v>4</v>
      </c>
      <c r="BI19" s="339"/>
      <c r="BJ19" s="339"/>
      <c r="BK19" s="339"/>
      <c r="BL19" s="339"/>
      <c r="BM19" s="339">
        <v>16</v>
      </c>
      <c r="BN19" s="340">
        <v>51</v>
      </c>
      <c r="BO19" s="378"/>
    </row>
    <row r="20" spans="1:67" s="365" customFormat="1" ht="409.6" thickBot="1">
      <c r="A20" s="334" t="s">
        <v>121</v>
      </c>
      <c r="B20" s="342" t="s">
        <v>28</v>
      </c>
      <c r="C20" s="342" t="s">
        <v>28</v>
      </c>
      <c r="D20" s="342" t="s">
        <v>28</v>
      </c>
      <c r="E20" s="342" t="s">
        <v>28</v>
      </c>
      <c r="F20" s="342" t="s">
        <v>28</v>
      </c>
      <c r="G20" s="342" t="s">
        <v>28</v>
      </c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 t="s">
        <v>29</v>
      </c>
      <c r="S20" s="342" t="s">
        <v>29</v>
      </c>
      <c r="T20" s="342" t="s">
        <v>30</v>
      </c>
      <c r="U20" s="342" t="s">
        <v>30</v>
      </c>
      <c r="V20" s="342" t="s">
        <v>30</v>
      </c>
      <c r="W20" s="342" t="s">
        <v>30</v>
      </c>
      <c r="X20" s="342" t="s">
        <v>30</v>
      </c>
      <c r="Y20" s="342" t="s">
        <v>30</v>
      </c>
      <c r="Z20" s="342" t="s">
        <v>66</v>
      </c>
      <c r="AA20" s="342" t="s">
        <v>66</v>
      </c>
      <c r="AB20" s="342" t="s">
        <v>66</v>
      </c>
      <c r="AC20" s="342" t="s">
        <v>66</v>
      </c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 t="s">
        <v>51</v>
      </c>
      <c r="AR20" s="342" t="s">
        <v>51</v>
      </c>
      <c r="AS20" s="342" t="s">
        <v>51</v>
      </c>
      <c r="AT20" s="342" t="s">
        <v>51</v>
      </c>
      <c r="AU20" s="342" t="s">
        <v>29</v>
      </c>
      <c r="AV20" s="342" t="s">
        <v>29</v>
      </c>
      <c r="AW20" s="342" t="s">
        <v>30</v>
      </c>
      <c r="AX20" s="342" t="s">
        <v>30</v>
      </c>
      <c r="AY20" s="342" t="s">
        <v>30</v>
      </c>
      <c r="AZ20" s="342" t="s">
        <v>30</v>
      </c>
      <c r="BA20" s="342" t="s">
        <v>30</v>
      </c>
      <c r="BB20" s="342" t="s">
        <v>30</v>
      </c>
      <c r="BC20" s="342" t="s">
        <v>30</v>
      </c>
      <c r="BD20" s="342" t="s">
        <v>30</v>
      </c>
      <c r="BE20" s="342" t="s">
        <v>30</v>
      </c>
      <c r="BF20" s="342" t="s">
        <v>30</v>
      </c>
      <c r="BG20" s="339">
        <v>27</v>
      </c>
      <c r="BH20" s="339">
        <v>4</v>
      </c>
      <c r="BI20" s="339"/>
      <c r="BJ20" s="339">
        <v>4</v>
      </c>
      <c r="BK20" s="342"/>
      <c r="BL20" s="342"/>
      <c r="BM20" s="342">
        <v>16</v>
      </c>
      <c r="BN20" s="343">
        <v>51</v>
      </c>
      <c r="BO20" s="378"/>
    </row>
    <row r="21" spans="1:67" ht="34.200000000000003" thickBot="1">
      <c r="A21" s="411"/>
      <c r="B21" s="412" t="s">
        <v>28</v>
      </c>
      <c r="C21" s="412" t="s">
        <v>28</v>
      </c>
      <c r="D21" s="412" t="s">
        <v>28</v>
      </c>
      <c r="E21" s="412" t="s">
        <v>28</v>
      </c>
      <c r="F21" s="412" t="s">
        <v>28</v>
      </c>
      <c r="G21" s="412" t="s">
        <v>28</v>
      </c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 t="s">
        <v>29</v>
      </c>
      <c r="S21" s="412" t="s">
        <v>29</v>
      </c>
      <c r="T21" s="412" t="s">
        <v>30</v>
      </c>
      <c r="U21" s="412" t="s">
        <v>30</v>
      </c>
      <c r="V21" s="412" t="s">
        <v>30</v>
      </c>
      <c r="W21" s="412" t="s">
        <v>30</v>
      </c>
      <c r="X21" s="412" t="s">
        <v>30</v>
      </c>
      <c r="Y21" s="412" t="s">
        <v>30</v>
      </c>
      <c r="Z21" s="412" t="s">
        <v>66</v>
      </c>
      <c r="AA21" s="412" t="s">
        <v>66</v>
      </c>
      <c r="AB21" s="412" t="s">
        <v>66</v>
      </c>
      <c r="AC21" s="412" t="s">
        <v>66</v>
      </c>
      <c r="AD21" s="412"/>
      <c r="AE21" s="412"/>
      <c r="AF21" s="412"/>
      <c r="AG21" s="412"/>
      <c r="AH21" s="412"/>
      <c r="AI21" s="412"/>
      <c r="AJ21" s="412"/>
      <c r="AK21" s="412"/>
      <c r="AL21" s="412"/>
      <c r="AM21" s="412"/>
      <c r="AN21" s="412"/>
      <c r="AO21" s="412"/>
      <c r="AP21" s="412"/>
      <c r="AQ21" s="412"/>
      <c r="AR21" s="412"/>
      <c r="AS21" s="412"/>
      <c r="AT21" s="412"/>
      <c r="AU21" s="412" t="s">
        <v>29</v>
      </c>
      <c r="AV21" s="412" t="s">
        <v>29</v>
      </c>
      <c r="AW21" s="412" t="s">
        <v>30</v>
      </c>
      <c r="AX21" s="412" t="s">
        <v>30</v>
      </c>
      <c r="AY21" s="412" t="s">
        <v>30</v>
      </c>
      <c r="AZ21" s="412" t="s">
        <v>30</v>
      </c>
      <c r="BA21" s="412" t="s">
        <v>30</v>
      </c>
      <c r="BB21" s="412" t="s">
        <v>30</v>
      </c>
      <c r="BC21" s="412" t="s">
        <v>30</v>
      </c>
      <c r="BD21" s="412" t="s">
        <v>30</v>
      </c>
      <c r="BE21" s="412" t="s">
        <v>30</v>
      </c>
      <c r="BF21" s="412" t="s">
        <v>30</v>
      </c>
      <c r="BG21" s="412">
        <v>28</v>
      </c>
      <c r="BH21" s="412">
        <v>4</v>
      </c>
      <c r="BI21" s="412"/>
      <c r="BJ21" s="344"/>
      <c r="BK21" s="412"/>
      <c r="BL21" s="412"/>
      <c r="BM21" s="412">
        <v>16</v>
      </c>
      <c r="BN21" s="413">
        <v>48</v>
      </c>
      <c r="BO21" s="18"/>
    </row>
    <row r="22" spans="1:67" ht="34.200000000000003" thickBot="1">
      <c r="A22" s="411"/>
      <c r="B22" s="412" t="s">
        <v>28</v>
      </c>
      <c r="C22" s="412" t="s">
        <v>28</v>
      </c>
      <c r="D22" s="412" t="s">
        <v>28</v>
      </c>
      <c r="E22" s="412" t="s">
        <v>28</v>
      </c>
      <c r="F22" s="412" t="s">
        <v>28</v>
      </c>
      <c r="G22" s="412" t="s">
        <v>28</v>
      </c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 t="s">
        <v>29</v>
      </c>
      <c r="S22" s="412" t="s">
        <v>29</v>
      </c>
      <c r="T22" s="412" t="s">
        <v>30</v>
      </c>
      <c r="U22" s="412" t="s">
        <v>30</v>
      </c>
      <c r="V22" s="412" t="s">
        <v>30</v>
      </c>
      <c r="W22" s="412" t="s">
        <v>30</v>
      </c>
      <c r="X22" s="412" t="s">
        <v>30</v>
      </c>
      <c r="Y22" s="412" t="s">
        <v>30</v>
      </c>
      <c r="Z22" s="412" t="s">
        <v>66</v>
      </c>
      <c r="AA22" s="412" t="s">
        <v>66</v>
      </c>
      <c r="AB22" s="412" t="s">
        <v>66</v>
      </c>
      <c r="AC22" s="412" t="s">
        <v>66</v>
      </c>
      <c r="AD22" s="412"/>
      <c r="AE22" s="412"/>
      <c r="AF22" s="412"/>
      <c r="AG22" s="412"/>
      <c r="AH22" s="412"/>
      <c r="AI22" s="412"/>
      <c r="AJ22" s="412"/>
      <c r="AK22" s="412"/>
      <c r="AL22" s="412"/>
      <c r="AM22" s="412"/>
      <c r="AN22" s="412"/>
      <c r="AO22" s="412"/>
      <c r="AP22" s="412"/>
      <c r="AQ22" s="412"/>
      <c r="AR22" s="412"/>
      <c r="AS22" s="412"/>
      <c r="AT22" s="412"/>
      <c r="AU22" s="412" t="s">
        <v>29</v>
      </c>
      <c r="AV22" s="412" t="s">
        <v>29</v>
      </c>
      <c r="AW22" s="412" t="s">
        <v>30</v>
      </c>
      <c r="AX22" s="412" t="s">
        <v>30</v>
      </c>
      <c r="AY22" s="412" t="s">
        <v>30</v>
      </c>
      <c r="AZ22" s="412" t="s">
        <v>30</v>
      </c>
      <c r="BA22" s="412" t="s">
        <v>30</v>
      </c>
      <c r="BB22" s="412" t="s">
        <v>30</v>
      </c>
      <c r="BC22" s="412" t="s">
        <v>30</v>
      </c>
      <c r="BD22" s="412" t="s">
        <v>30</v>
      </c>
      <c r="BE22" s="412" t="s">
        <v>30</v>
      </c>
      <c r="BF22" s="412" t="s">
        <v>30</v>
      </c>
      <c r="BG22" s="412">
        <v>31</v>
      </c>
      <c r="BH22" s="412">
        <v>4</v>
      </c>
      <c r="BI22" s="412"/>
      <c r="BJ22" s="344"/>
      <c r="BK22" s="412"/>
      <c r="BL22" s="412"/>
      <c r="BM22" s="412">
        <v>16</v>
      </c>
      <c r="BN22" s="413">
        <v>51</v>
      </c>
      <c r="BO22" s="18"/>
    </row>
    <row r="23" spans="1:67" ht="34.200000000000003" thickBot="1">
      <c r="A23" s="414"/>
      <c r="B23" s="415" t="s">
        <v>28</v>
      </c>
      <c r="C23" s="415" t="s">
        <v>28</v>
      </c>
      <c r="D23" s="415" t="s">
        <v>28</v>
      </c>
      <c r="E23" s="415" t="s">
        <v>28</v>
      </c>
      <c r="F23" s="415" t="s">
        <v>28</v>
      </c>
      <c r="G23" s="415" t="s">
        <v>28</v>
      </c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 t="s">
        <v>29</v>
      </c>
      <c r="S23" s="416" t="s">
        <v>29</v>
      </c>
      <c r="T23" s="416" t="s">
        <v>30</v>
      </c>
      <c r="U23" s="416" t="s">
        <v>30</v>
      </c>
      <c r="V23" s="416" t="s">
        <v>30</v>
      </c>
      <c r="W23" s="416" t="s">
        <v>30</v>
      </c>
      <c r="X23" s="416" t="s">
        <v>30</v>
      </c>
      <c r="Y23" s="416" t="s">
        <v>30</v>
      </c>
      <c r="Z23" s="416" t="s">
        <v>66</v>
      </c>
      <c r="AA23" s="416" t="s">
        <v>66</v>
      </c>
      <c r="AB23" s="416" t="s">
        <v>66</v>
      </c>
      <c r="AC23" s="416" t="s">
        <v>66</v>
      </c>
      <c r="AD23" s="416"/>
      <c r="AE23" s="416"/>
      <c r="AF23" s="416"/>
      <c r="AG23" s="416"/>
      <c r="AH23" s="416"/>
      <c r="AI23" s="416"/>
      <c r="AJ23" s="416"/>
      <c r="AK23" s="416"/>
      <c r="AL23" s="416"/>
      <c r="AM23" s="416"/>
      <c r="AN23" s="416"/>
      <c r="AO23" s="416"/>
      <c r="AP23" s="416"/>
      <c r="AQ23" s="416"/>
      <c r="AR23" s="416"/>
      <c r="AS23" s="416"/>
      <c r="AT23" s="416"/>
      <c r="AU23" s="416" t="s">
        <v>29</v>
      </c>
      <c r="AV23" s="416" t="s">
        <v>29</v>
      </c>
      <c r="AW23" s="416" t="s">
        <v>30</v>
      </c>
      <c r="AX23" s="416" t="s">
        <v>30</v>
      </c>
      <c r="AY23" s="416" t="s">
        <v>30</v>
      </c>
      <c r="AZ23" s="416" t="s">
        <v>30</v>
      </c>
      <c r="BA23" s="416" t="s">
        <v>30</v>
      </c>
      <c r="BB23" s="416" t="s">
        <v>30</v>
      </c>
      <c r="BC23" s="416" t="s">
        <v>30</v>
      </c>
      <c r="BD23" s="416" t="s">
        <v>30</v>
      </c>
      <c r="BE23" s="416" t="s">
        <v>30</v>
      </c>
      <c r="BF23" s="416" t="s">
        <v>30</v>
      </c>
      <c r="BG23" s="412">
        <v>31</v>
      </c>
      <c r="BH23" s="416">
        <v>4</v>
      </c>
      <c r="BI23" s="416"/>
      <c r="BJ23" s="344"/>
      <c r="BK23" s="412"/>
      <c r="BL23" s="416"/>
      <c r="BM23" s="412">
        <v>16</v>
      </c>
      <c r="BN23" s="417">
        <v>51</v>
      </c>
      <c r="BO23" s="18"/>
    </row>
    <row r="24" spans="1:67" ht="34.200000000000003" thickBot="1">
      <c r="A24" s="401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346"/>
      <c r="Z24" s="346"/>
      <c r="AA24" s="346"/>
      <c r="AB24" s="346"/>
      <c r="AC24" s="346"/>
      <c r="AD24" s="346"/>
      <c r="AE24" s="346"/>
      <c r="AF24" s="346"/>
      <c r="AG24" s="346"/>
      <c r="AH24" s="346"/>
      <c r="AI24" s="346"/>
      <c r="AJ24" s="346"/>
      <c r="AK24" s="346"/>
      <c r="AL24" s="346"/>
      <c r="AM24" s="346"/>
      <c r="AN24" s="402" t="s">
        <v>89</v>
      </c>
      <c r="AO24" s="346"/>
      <c r="AP24" s="346"/>
      <c r="AQ24" s="346"/>
      <c r="AR24" s="346"/>
      <c r="AS24" s="346"/>
      <c r="AT24" s="346"/>
      <c r="AU24" s="346"/>
      <c r="AV24" s="346"/>
      <c r="AW24" s="346"/>
      <c r="AX24" s="346"/>
      <c r="AY24" s="346"/>
      <c r="AZ24" s="346"/>
      <c r="BA24" s="346"/>
      <c r="BB24" s="346"/>
      <c r="BC24" s="346"/>
      <c r="BD24" s="346"/>
      <c r="BE24" s="346"/>
      <c r="BF24" s="346"/>
      <c r="BG24" s="346"/>
      <c r="BH24" s="346"/>
      <c r="BI24" s="346"/>
      <c r="BJ24" s="344"/>
      <c r="BK24" s="346"/>
      <c r="BL24" s="346"/>
      <c r="BM24" s="346"/>
      <c r="BN24" s="403"/>
      <c r="BO24" s="18"/>
    </row>
    <row r="25" spans="1:67" ht="292.2" thickBot="1">
      <c r="A25" s="404" t="s">
        <v>25</v>
      </c>
      <c r="B25" s="405">
        <v>1</v>
      </c>
      <c r="C25" s="336">
        <v>2</v>
      </c>
      <c r="D25" s="336">
        <v>3</v>
      </c>
      <c r="E25" s="336">
        <v>4</v>
      </c>
      <c r="F25" s="336">
        <v>5</v>
      </c>
      <c r="G25" s="336">
        <v>6</v>
      </c>
      <c r="H25" s="336">
        <v>7</v>
      </c>
      <c r="I25" s="336">
        <v>8</v>
      </c>
      <c r="J25" s="336">
        <v>9</v>
      </c>
      <c r="K25" s="336">
        <v>10</v>
      </c>
      <c r="L25" s="336">
        <v>11</v>
      </c>
      <c r="M25" s="336">
        <v>12</v>
      </c>
      <c r="N25" s="336">
        <v>13</v>
      </c>
      <c r="O25" s="336">
        <v>14</v>
      </c>
      <c r="P25" s="336">
        <v>15</v>
      </c>
      <c r="Q25" s="336">
        <v>16</v>
      </c>
      <c r="R25" s="336"/>
      <c r="S25" s="336"/>
      <c r="T25" s="336"/>
      <c r="U25" s="336"/>
      <c r="V25" s="336"/>
      <c r="W25" s="336"/>
      <c r="X25" s="336"/>
      <c r="Y25" s="336"/>
      <c r="Z25" s="336"/>
      <c r="AA25" s="336"/>
      <c r="AB25" s="336"/>
      <c r="AC25" s="336"/>
      <c r="AD25" s="336">
        <v>1</v>
      </c>
      <c r="AE25" s="336">
        <v>2</v>
      </c>
      <c r="AF25" s="336">
        <v>3</v>
      </c>
      <c r="AG25" s="336">
        <v>4</v>
      </c>
      <c r="AH25" s="336">
        <v>5</v>
      </c>
      <c r="AI25" s="336">
        <v>6</v>
      </c>
      <c r="AJ25" s="336">
        <v>7</v>
      </c>
      <c r="AK25" s="336">
        <v>8</v>
      </c>
      <c r="AL25" s="336">
        <v>9</v>
      </c>
      <c r="AM25" s="336">
        <v>10</v>
      </c>
      <c r="AN25" s="336">
        <v>11</v>
      </c>
      <c r="AO25" s="336">
        <v>12</v>
      </c>
      <c r="AP25" s="336">
        <v>13</v>
      </c>
      <c r="AQ25" s="336">
        <v>14</v>
      </c>
      <c r="AR25" s="336">
        <v>15</v>
      </c>
      <c r="AS25" s="336">
        <v>16</v>
      </c>
      <c r="AT25" s="336">
        <v>17</v>
      </c>
      <c r="AU25" s="336"/>
      <c r="AV25" s="336"/>
      <c r="AW25" s="336"/>
      <c r="AX25" s="336"/>
      <c r="AY25" s="336"/>
      <c r="AZ25" s="336"/>
      <c r="BA25" s="336"/>
      <c r="BB25" s="336"/>
      <c r="BC25" s="336"/>
      <c r="BD25" s="336"/>
      <c r="BE25" s="336"/>
      <c r="BF25" s="336"/>
      <c r="BG25" s="406"/>
      <c r="BH25" s="407"/>
      <c r="BI25" s="407"/>
      <c r="BJ25" s="344"/>
      <c r="BK25" s="407"/>
      <c r="BL25" s="407"/>
      <c r="BM25" s="407"/>
      <c r="BN25" s="408"/>
      <c r="BO25" s="18"/>
    </row>
    <row r="26" spans="1:67" ht="34.799999999999997" thickTop="1" thickBot="1">
      <c r="A26" s="409" t="s">
        <v>26</v>
      </c>
      <c r="B26" s="363"/>
      <c r="C26" s="363"/>
      <c r="D26" s="363"/>
      <c r="E26" s="363"/>
      <c r="F26" s="363"/>
      <c r="G26" s="363"/>
      <c r="H26" s="363"/>
      <c r="I26" s="363"/>
      <c r="J26" s="363"/>
      <c r="K26" s="363"/>
      <c r="L26" s="363"/>
      <c r="M26" s="363"/>
      <c r="N26" s="363"/>
      <c r="O26" s="363"/>
      <c r="P26" s="363"/>
      <c r="Q26" s="363"/>
      <c r="R26" s="363"/>
      <c r="S26" s="363"/>
      <c r="T26" s="363"/>
      <c r="U26" s="363"/>
      <c r="V26" s="363"/>
      <c r="W26" s="363"/>
      <c r="X26" s="363"/>
      <c r="Y26" s="363"/>
      <c r="Z26" s="363"/>
      <c r="AA26" s="363"/>
      <c r="AB26" s="363"/>
      <c r="AC26" s="363"/>
      <c r="AD26" s="363"/>
      <c r="AE26" s="363"/>
      <c r="AF26" s="363"/>
      <c r="AG26" s="363"/>
      <c r="AH26" s="363"/>
      <c r="AI26" s="363"/>
      <c r="AJ26" s="363"/>
      <c r="AK26" s="363"/>
      <c r="AL26" s="363"/>
      <c r="AM26" s="363"/>
      <c r="AN26" s="402"/>
      <c r="AO26" s="363"/>
      <c r="AP26" s="363"/>
      <c r="AQ26" s="363"/>
      <c r="AR26" s="363"/>
      <c r="AS26" s="363"/>
      <c r="AT26" s="363"/>
      <c r="AU26" s="363"/>
      <c r="AV26" s="363"/>
      <c r="AW26" s="363"/>
      <c r="AX26" s="363"/>
      <c r="AY26" s="363"/>
      <c r="AZ26" s="363"/>
      <c r="BA26" s="363"/>
      <c r="BB26" s="363"/>
      <c r="BC26" s="363"/>
      <c r="BD26" s="363"/>
      <c r="BE26" s="363"/>
      <c r="BF26" s="363"/>
      <c r="BG26" s="363"/>
      <c r="BH26" s="363"/>
      <c r="BI26" s="363"/>
      <c r="BJ26" s="344"/>
      <c r="BK26" s="363"/>
      <c r="BL26" s="363"/>
      <c r="BM26" s="363"/>
      <c r="BN26" s="410"/>
      <c r="BO26" s="18"/>
    </row>
    <row r="27" spans="1:67" s="365" customFormat="1" ht="195" thickBot="1">
      <c r="A27" s="333" t="s">
        <v>120</v>
      </c>
      <c r="B27" s="339" t="s">
        <v>28</v>
      </c>
      <c r="C27" s="339" t="s">
        <v>28</v>
      </c>
      <c r="D27" s="608"/>
      <c r="E27" s="608"/>
      <c r="F27" s="610"/>
      <c r="G27" s="610"/>
      <c r="H27" s="610"/>
      <c r="I27" s="610"/>
      <c r="J27" s="610"/>
      <c r="K27" s="610"/>
      <c r="L27" s="610"/>
      <c r="M27" s="610"/>
      <c r="N27" s="610"/>
      <c r="O27" s="610"/>
      <c r="P27" s="610"/>
      <c r="Q27" s="610"/>
      <c r="R27" s="610" t="s">
        <v>29</v>
      </c>
      <c r="S27" s="610" t="s">
        <v>29</v>
      </c>
      <c r="T27" s="610" t="s">
        <v>30</v>
      </c>
      <c r="U27" s="610" t="s">
        <v>30</v>
      </c>
      <c r="V27" s="610" t="s">
        <v>30</v>
      </c>
      <c r="W27" s="610" t="s">
        <v>30</v>
      </c>
      <c r="X27" s="610" t="s">
        <v>30</v>
      </c>
      <c r="Y27" s="610" t="s">
        <v>30</v>
      </c>
      <c r="Z27" s="339" t="s">
        <v>66</v>
      </c>
      <c r="AA27" s="339" t="s">
        <v>66</v>
      </c>
      <c r="AB27" s="339" t="s">
        <v>66</v>
      </c>
      <c r="AC27" s="339" t="s">
        <v>66</v>
      </c>
      <c r="AD27" s="610"/>
      <c r="AE27" s="610"/>
      <c r="AF27" s="610"/>
      <c r="AG27" s="610"/>
      <c r="AH27" s="610"/>
      <c r="AI27" s="610"/>
      <c r="AJ27" s="610"/>
      <c r="AK27" s="610"/>
      <c r="AL27" s="610"/>
      <c r="AM27" s="610"/>
      <c r="AN27" s="610"/>
      <c r="AO27" s="342" t="s">
        <v>51</v>
      </c>
      <c r="AP27" s="342" t="s">
        <v>51</v>
      </c>
      <c r="AQ27" s="342" t="s">
        <v>51</v>
      </c>
      <c r="AR27" s="342" t="s">
        <v>51</v>
      </c>
      <c r="AS27" s="342" t="s">
        <v>51</v>
      </c>
      <c r="AT27" s="342" t="s">
        <v>51</v>
      </c>
      <c r="AU27" s="610" t="s">
        <v>29</v>
      </c>
      <c r="AV27" s="610" t="s">
        <v>29</v>
      </c>
      <c r="AW27" s="610" t="s">
        <v>30</v>
      </c>
      <c r="AX27" s="610" t="s">
        <v>30</v>
      </c>
      <c r="AY27" s="610" t="s">
        <v>30</v>
      </c>
      <c r="AZ27" s="610" t="s">
        <v>30</v>
      </c>
      <c r="BA27" s="610" t="s">
        <v>30</v>
      </c>
      <c r="BB27" s="610" t="s">
        <v>30</v>
      </c>
      <c r="BC27" s="610" t="s">
        <v>30</v>
      </c>
      <c r="BD27" s="610" t="s">
        <v>30</v>
      </c>
      <c r="BE27" s="610" t="s">
        <v>30</v>
      </c>
      <c r="BF27" s="610" t="s">
        <v>30</v>
      </c>
      <c r="BG27" s="615">
        <v>29</v>
      </c>
      <c r="BH27" s="610">
        <v>4</v>
      </c>
      <c r="BI27" s="610"/>
      <c r="BJ27" s="339">
        <v>6</v>
      </c>
      <c r="BK27" s="610"/>
      <c r="BL27" s="610"/>
      <c r="BM27" s="610">
        <v>16</v>
      </c>
      <c r="BN27" s="611">
        <v>55</v>
      </c>
      <c r="BO27" s="378"/>
    </row>
    <row r="28" spans="1:67" s="365" customFormat="1" ht="409.6" thickBot="1">
      <c r="A28" s="334" t="s">
        <v>121</v>
      </c>
      <c r="B28" s="342" t="s">
        <v>28</v>
      </c>
      <c r="C28" s="342" t="s">
        <v>28</v>
      </c>
      <c r="D28" s="591"/>
      <c r="E28" s="591"/>
      <c r="F28" s="588"/>
      <c r="G28" s="588"/>
      <c r="H28" s="588"/>
      <c r="I28" s="588"/>
      <c r="J28" s="588"/>
      <c r="K28" s="588"/>
      <c r="L28" s="588"/>
      <c r="M28" s="588"/>
      <c r="N28" s="588"/>
      <c r="O28" s="588"/>
      <c r="P28" s="588"/>
      <c r="Q28" s="588"/>
      <c r="R28" s="588" t="s">
        <v>29</v>
      </c>
      <c r="S28" s="588" t="s">
        <v>29</v>
      </c>
      <c r="T28" s="588" t="s">
        <v>30</v>
      </c>
      <c r="U28" s="588" t="s">
        <v>30</v>
      </c>
      <c r="V28" s="588" t="s">
        <v>30</v>
      </c>
      <c r="W28" s="588" t="s">
        <v>30</v>
      </c>
      <c r="X28" s="588" t="s">
        <v>30</v>
      </c>
      <c r="Y28" s="588" t="s">
        <v>30</v>
      </c>
      <c r="Z28" s="342" t="s">
        <v>66</v>
      </c>
      <c r="AA28" s="342" t="s">
        <v>66</v>
      </c>
      <c r="AB28" s="342" t="s">
        <v>66</v>
      </c>
      <c r="AC28" s="342" t="s">
        <v>66</v>
      </c>
      <c r="AD28" s="588"/>
      <c r="AE28" s="588"/>
      <c r="AF28" s="588"/>
      <c r="AG28" s="588"/>
      <c r="AH28" s="588"/>
      <c r="AI28" s="588"/>
      <c r="AJ28" s="588"/>
      <c r="AK28" s="588"/>
      <c r="AL28" s="588"/>
      <c r="AM28" s="588"/>
      <c r="AN28" s="588"/>
      <c r="AO28" s="588"/>
      <c r="AP28" s="342"/>
      <c r="AQ28" s="342" t="s">
        <v>54</v>
      </c>
      <c r="AR28" s="342" t="s">
        <v>54</v>
      </c>
      <c r="AS28" s="342" t="s">
        <v>54</v>
      </c>
      <c r="AT28" s="342" t="s">
        <v>54</v>
      </c>
      <c r="AU28" s="588" t="s">
        <v>29</v>
      </c>
      <c r="AV28" s="588" t="s">
        <v>29</v>
      </c>
      <c r="AW28" s="588" t="s">
        <v>30</v>
      </c>
      <c r="AX28" s="588" t="s">
        <v>30</v>
      </c>
      <c r="AY28" s="588" t="s">
        <v>30</v>
      </c>
      <c r="AZ28" s="588" t="s">
        <v>30</v>
      </c>
      <c r="BA28" s="588" t="s">
        <v>30</v>
      </c>
      <c r="BB28" s="588" t="s">
        <v>30</v>
      </c>
      <c r="BC28" s="588" t="s">
        <v>30</v>
      </c>
      <c r="BD28" s="588" t="s">
        <v>30</v>
      </c>
      <c r="BE28" s="588" t="s">
        <v>30</v>
      </c>
      <c r="BF28" s="588" t="s">
        <v>30</v>
      </c>
      <c r="BG28" s="615">
        <v>31</v>
      </c>
      <c r="BH28" s="610">
        <v>4</v>
      </c>
      <c r="BI28" s="588"/>
      <c r="BJ28" s="339">
        <v>4</v>
      </c>
      <c r="BK28" s="588"/>
      <c r="BL28" s="588"/>
      <c r="BM28" s="588">
        <v>16</v>
      </c>
      <c r="BN28" s="590">
        <v>55</v>
      </c>
      <c r="BO28" s="378"/>
    </row>
    <row r="29" spans="1:67" ht="34.200000000000003" thickBot="1">
      <c r="A29" s="419"/>
      <c r="B29" s="390"/>
      <c r="C29" s="390"/>
      <c r="D29" s="390"/>
      <c r="E29" s="390"/>
      <c r="F29" s="390"/>
      <c r="G29" s="390"/>
      <c r="H29" s="390"/>
      <c r="I29" s="390"/>
      <c r="J29" s="390"/>
      <c r="K29" s="390"/>
      <c r="L29" s="390"/>
      <c r="M29" s="390"/>
      <c r="N29" s="390"/>
      <c r="O29" s="390"/>
      <c r="P29" s="390"/>
      <c r="Q29" s="390"/>
      <c r="R29" s="390"/>
      <c r="S29" s="390"/>
      <c r="T29" s="390"/>
      <c r="U29" s="390"/>
      <c r="V29" s="390"/>
      <c r="W29" s="390"/>
      <c r="X29" s="390"/>
      <c r="Y29" s="390"/>
      <c r="Z29" s="412"/>
      <c r="AA29" s="412"/>
      <c r="AB29" s="412"/>
      <c r="AC29" s="412"/>
      <c r="AD29" s="390"/>
      <c r="AE29" s="390"/>
      <c r="AF29" s="390"/>
      <c r="AG29" s="390"/>
      <c r="AH29" s="390"/>
      <c r="AI29" s="390"/>
      <c r="AJ29" s="390"/>
      <c r="AK29" s="390"/>
      <c r="AL29" s="390"/>
      <c r="AM29" s="390"/>
      <c r="AN29" s="390"/>
      <c r="AO29" s="390"/>
      <c r="AP29" s="390"/>
      <c r="AQ29" s="390"/>
      <c r="AR29" s="390"/>
      <c r="AS29" s="390"/>
      <c r="AT29" s="390"/>
      <c r="AU29" s="390"/>
      <c r="AV29" s="390"/>
      <c r="AW29" s="390"/>
      <c r="AX29" s="390"/>
      <c r="AY29" s="390"/>
      <c r="AZ29" s="390"/>
      <c r="BA29" s="390"/>
      <c r="BB29" s="390"/>
      <c r="BC29" s="390"/>
      <c r="BD29" s="390"/>
      <c r="BE29" s="390"/>
      <c r="BF29" s="390"/>
      <c r="BG29" s="345"/>
      <c r="BH29" s="347"/>
      <c r="BI29" s="390"/>
      <c r="BJ29" s="344"/>
      <c r="BK29" s="390"/>
      <c r="BL29" s="390"/>
      <c r="BM29" s="390"/>
      <c r="BN29" s="418"/>
      <c r="BO29" s="18"/>
    </row>
    <row r="30" spans="1:67" ht="34.200000000000003" thickBot="1">
      <c r="A30" s="420"/>
      <c r="B30" s="421"/>
      <c r="C30" s="421"/>
      <c r="D30" s="421"/>
      <c r="E30" s="421"/>
      <c r="F30" s="421"/>
      <c r="G30" s="421"/>
      <c r="H30" s="421"/>
      <c r="I30" s="421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  <c r="W30" s="421"/>
      <c r="X30" s="421"/>
      <c r="Y30" s="421"/>
      <c r="Z30" s="412"/>
      <c r="AA30" s="412"/>
      <c r="AB30" s="412"/>
      <c r="AC30" s="412"/>
      <c r="AD30" s="421"/>
      <c r="AE30" s="421"/>
      <c r="AF30" s="421"/>
      <c r="AG30" s="421"/>
      <c r="AH30" s="421"/>
      <c r="AI30" s="421"/>
      <c r="AJ30" s="421"/>
      <c r="AK30" s="421"/>
      <c r="AL30" s="421"/>
      <c r="AM30" s="421"/>
      <c r="AN30" s="421"/>
      <c r="AO30" s="421"/>
      <c r="AP30" s="421"/>
      <c r="AQ30" s="421"/>
      <c r="AR30" s="421"/>
      <c r="AS30" s="421"/>
      <c r="AT30" s="421"/>
      <c r="AU30" s="421"/>
      <c r="AV30" s="421"/>
      <c r="AW30" s="421"/>
      <c r="AX30" s="421"/>
      <c r="AY30" s="421"/>
      <c r="AZ30" s="421"/>
      <c r="BA30" s="421"/>
      <c r="BB30" s="421"/>
      <c r="BC30" s="421"/>
      <c r="BD30" s="421"/>
      <c r="BE30" s="421"/>
      <c r="BF30" s="421"/>
      <c r="BG30" s="345"/>
      <c r="BH30" s="347"/>
      <c r="BI30" s="421"/>
      <c r="BJ30" s="344"/>
      <c r="BK30" s="390"/>
      <c r="BL30" s="421"/>
      <c r="BM30" s="390"/>
      <c r="BN30" s="418"/>
      <c r="BO30" s="18"/>
    </row>
    <row r="31" spans="1:67" ht="34.200000000000003" thickBot="1">
      <c r="A31" s="420"/>
      <c r="B31" s="422"/>
      <c r="C31" s="422"/>
      <c r="D31" s="422"/>
      <c r="E31" s="422"/>
      <c r="F31" s="422"/>
      <c r="G31" s="422"/>
      <c r="H31" s="422"/>
      <c r="I31" s="422"/>
      <c r="J31" s="422"/>
      <c r="K31" s="422"/>
      <c r="L31" s="422"/>
      <c r="M31" s="422"/>
      <c r="N31" s="422"/>
      <c r="O31" s="422"/>
      <c r="P31" s="422"/>
      <c r="Q31" s="422"/>
      <c r="R31" s="421"/>
      <c r="S31" s="421"/>
      <c r="T31" s="421"/>
      <c r="U31" s="421"/>
      <c r="V31" s="421"/>
      <c r="W31" s="421"/>
      <c r="X31" s="421"/>
      <c r="Y31" s="421"/>
      <c r="Z31" s="412"/>
      <c r="AA31" s="412"/>
      <c r="AB31" s="412"/>
      <c r="AC31" s="412"/>
      <c r="AD31" s="423"/>
      <c r="AE31" s="423"/>
      <c r="AF31" s="423"/>
      <c r="AG31" s="423"/>
      <c r="AH31" s="422"/>
      <c r="AI31" s="422"/>
      <c r="AJ31" s="422"/>
      <c r="AK31" s="422"/>
      <c r="AL31" s="422"/>
      <c r="AM31" s="422"/>
      <c r="AN31" s="422"/>
      <c r="AO31" s="422"/>
      <c r="AP31" s="422"/>
      <c r="AQ31" s="422"/>
      <c r="AR31" s="422"/>
      <c r="AS31" s="422"/>
      <c r="AT31" s="422"/>
      <c r="AU31" s="421"/>
      <c r="AV31" s="421"/>
      <c r="AW31" s="421"/>
      <c r="AX31" s="421"/>
      <c r="AY31" s="421"/>
      <c r="AZ31" s="421"/>
      <c r="BA31" s="421"/>
      <c r="BB31" s="421"/>
      <c r="BC31" s="421"/>
      <c r="BD31" s="421"/>
      <c r="BE31" s="421"/>
      <c r="BF31" s="421"/>
      <c r="BG31" s="345"/>
      <c r="BH31" s="347"/>
      <c r="BI31" s="422"/>
      <c r="BJ31" s="344"/>
      <c r="BK31" s="422"/>
      <c r="BL31" s="422"/>
      <c r="BM31" s="422"/>
      <c r="BN31" s="418"/>
      <c r="BO31" s="18"/>
    </row>
    <row r="32" spans="1:67" ht="34.200000000000003" thickBot="1">
      <c r="A32" s="424"/>
      <c r="B32" s="425"/>
      <c r="C32" s="425"/>
      <c r="D32" s="425"/>
      <c r="E32" s="425"/>
      <c r="F32" s="425"/>
      <c r="G32" s="425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  <c r="T32" s="425"/>
      <c r="U32" s="425"/>
      <c r="V32" s="425"/>
      <c r="W32" s="425"/>
      <c r="X32" s="425"/>
      <c r="Y32" s="425"/>
      <c r="Z32" s="416"/>
      <c r="AA32" s="416"/>
      <c r="AB32" s="416"/>
      <c r="AC32" s="416"/>
      <c r="AD32" s="425"/>
      <c r="AE32" s="425"/>
      <c r="AF32" s="425"/>
      <c r="AG32" s="425"/>
      <c r="AH32" s="425"/>
      <c r="AI32" s="425"/>
      <c r="AJ32" s="425"/>
      <c r="AK32" s="425"/>
      <c r="AL32" s="425"/>
      <c r="AM32" s="425"/>
      <c r="AN32" s="425"/>
      <c r="AO32" s="425"/>
      <c r="AP32" s="425"/>
      <c r="AQ32" s="425"/>
      <c r="AR32" s="425"/>
      <c r="AS32" s="425"/>
      <c r="AT32" s="425"/>
      <c r="AU32" s="425"/>
      <c r="AV32" s="425"/>
      <c r="AW32" s="425"/>
      <c r="AX32" s="425"/>
      <c r="AY32" s="425"/>
      <c r="AZ32" s="425"/>
      <c r="BA32" s="425"/>
      <c r="BB32" s="425"/>
      <c r="BC32" s="425"/>
      <c r="BD32" s="425"/>
      <c r="BE32" s="425"/>
      <c r="BF32" s="425"/>
      <c r="BG32" s="345"/>
      <c r="BH32" s="347"/>
      <c r="BI32" s="425"/>
      <c r="BJ32" s="344"/>
      <c r="BK32" s="425"/>
      <c r="BL32" s="425"/>
      <c r="BM32" s="425"/>
      <c r="BN32" s="426"/>
      <c r="BO32" s="18"/>
    </row>
    <row r="33" spans="1:67" ht="33.6" thickBot="1">
      <c r="A33" s="401"/>
      <c r="B33" s="346"/>
      <c r="C33" s="346"/>
      <c r="D33" s="346"/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6"/>
      <c r="R33" s="346"/>
      <c r="S33" s="346"/>
      <c r="T33" s="346"/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  <c r="AF33" s="346"/>
      <c r="AG33" s="346"/>
      <c r="AH33" s="346"/>
      <c r="AI33" s="346"/>
      <c r="AJ33" s="346"/>
      <c r="AK33" s="346"/>
      <c r="AL33" s="346"/>
      <c r="AM33" s="346"/>
      <c r="AN33" s="402" t="s">
        <v>92</v>
      </c>
      <c r="AO33" s="346"/>
      <c r="AP33" s="346"/>
      <c r="AQ33" s="346"/>
      <c r="AR33" s="346"/>
      <c r="AS33" s="346"/>
      <c r="AT33" s="346"/>
      <c r="AU33" s="346"/>
      <c r="AV33" s="346"/>
      <c r="AW33" s="346"/>
      <c r="AX33" s="346"/>
      <c r="AY33" s="346"/>
      <c r="AZ33" s="346"/>
      <c r="BA33" s="346"/>
      <c r="BB33" s="346"/>
      <c r="BC33" s="346"/>
      <c r="BD33" s="346"/>
      <c r="BE33" s="346"/>
      <c r="BF33" s="346"/>
      <c r="BG33" s="345"/>
      <c r="BH33" s="347"/>
      <c r="BI33" s="346"/>
      <c r="BJ33" s="344"/>
      <c r="BK33" s="346"/>
      <c r="BL33" s="346"/>
      <c r="BM33" s="346"/>
      <c r="BN33" s="403"/>
      <c r="BO33" s="239"/>
    </row>
    <row r="34" spans="1:67" ht="292.2" thickBot="1">
      <c r="A34" s="404" t="s">
        <v>25</v>
      </c>
      <c r="B34" s="405">
        <v>1</v>
      </c>
      <c r="C34" s="336">
        <v>2</v>
      </c>
      <c r="D34" s="336">
        <v>3</v>
      </c>
      <c r="E34" s="336">
        <v>4</v>
      </c>
      <c r="F34" s="336">
        <v>5</v>
      </c>
      <c r="G34" s="336">
        <v>6</v>
      </c>
      <c r="H34" s="336">
        <v>7</v>
      </c>
      <c r="I34" s="336">
        <v>8</v>
      </c>
      <c r="J34" s="336">
        <v>9</v>
      </c>
      <c r="K34" s="336">
        <v>10</v>
      </c>
      <c r="L34" s="336">
        <v>11</v>
      </c>
      <c r="M34" s="336">
        <v>12</v>
      </c>
      <c r="N34" s="336">
        <v>13</v>
      </c>
      <c r="O34" s="336">
        <v>14</v>
      </c>
      <c r="P34" s="336">
        <v>15</v>
      </c>
      <c r="Q34" s="336">
        <v>16</v>
      </c>
      <c r="R34" s="336"/>
      <c r="S34" s="336"/>
      <c r="T34" s="336"/>
      <c r="U34" s="336"/>
      <c r="V34" s="336"/>
      <c r="W34" s="336"/>
      <c r="X34" s="336"/>
      <c r="Y34" s="336"/>
      <c r="Z34" s="336"/>
      <c r="AA34" s="336"/>
      <c r="AB34" s="336"/>
      <c r="AC34" s="336"/>
      <c r="AD34" s="336">
        <v>1</v>
      </c>
      <c r="AE34" s="336">
        <v>2</v>
      </c>
      <c r="AF34" s="336">
        <v>3</v>
      </c>
      <c r="AG34" s="336">
        <v>4</v>
      </c>
      <c r="AH34" s="336">
        <v>5</v>
      </c>
      <c r="AI34" s="336">
        <v>6</v>
      </c>
      <c r="AJ34" s="336">
        <v>7</v>
      </c>
      <c r="AK34" s="336">
        <v>8</v>
      </c>
      <c r="AL34" s="336">
        <v>9</v>
      </c>
      <c r="AM34" s="336">
        <v>10</v>
      </c>
      <c r="AN34" s="336">
        <v>11</v>
      </c>
      <c r="AO34" s="336">
        <v>12</v>
      </c>
      <c r="AP34" s="336">
        <v>13</v>
      </c>
      <c r="AQ34" s="336">
        <v>14</v>
      </c>
      <c r="AR34" s="336">
        <v>15</v>
      </c>
      <c r="AS34" s="336">
        <v>16</v>
      </c>
      <c r="AT34" s="336">
        <v>17</v>
      </c>
      <c r="AU34" s="336"/>
      <c r="AV34" s="336"/>
      <c r="AW34" s="336"/>
      <c r="AX34" s="336"/>
      <c r="AY34" s="336"/>
      <c r="AZ34" s="336"/>
      <c r="BA34" s="336"/>
      <c r="BB34" s="336"/>
      <c r="BC34" s="336"/>
      <c r="BD34" s="336"/>
      <c r="BE34" s="336"/>
      <c r="BF34" s="336"/>
      <c r="BG34" s="345"/>
      <c r="BH34" s="347"/>
      <c r="BI34" s="407"/>
      <c r="BJ34" s="344"/>
      <c r="BK34" s="407"/>
      <c r="BL34" s="407"/>
      <c r="BM34" s="407"/>
      <c r="BN34" s="408"/>
      <c r="BO34" s="239"/>
    </row>
    <row r="35" spans="1:67" ht="34.200000000000003" thickTop="1" thickBot="1">
      <c r="A35" s="409" t="s">
        <v>26</v>
      </c>
      <c r="B35" s="363"/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363"/>
      <c r="Z35" s="363"/>
      <c r="AA35" s="363"/>
      <c r="AB35" s="363"/>
      <c r="AC35" s="363"/>
      <c r="AD35" s="363"/>
      <c r="AE35" s="363"/>
      <c r="AF35" s="363"/>
      <c r="AG35" s="363"/>
      <c r="AH35" s="363"/>
      <c r="AI35" s="363"/>
      <c r="AJ35" s="363"/>
      <c r="AK35" s="363"/>
      <c r="AL35" s="363"/>
      <c r="AM35" s="363"/>
      <c r="AN35" s="402"/>
      <c r="AO35" s="363"/>
      <c r="AP35" s="363"/>
      <c r="AQ35" s="363"/>
      <c r="AR35" s="363"/>
      <c r="AS35" s="363"/>
      <c r="AT35" s="363"/>
      <c r="AU35" s="363"/>
      <c r="AV35" s="363"/>
      <c r="AW35" s="363"/>
      <c r="AX35" s="363"/>
      <c r="AY35" s="363"/>
      <c r="AZ35" s="363"/>
      <c r="BA35" s="363"/>
      <c r="BB35" s="363"/>
      <c r="BC35" s="363"/>
      <c r="BD35" s="363"/>
      <c r="BE35" s="363"/>
      <c r="BF35" s="363"/>
      <c r="BG35" s="345"/>
      <c r="BH35" s="347"/>
      <c r="BI35" s="363"/>
      <c r="BJ35" s="344"/>
      <c r="BK35" s="363"/>
      <c r="BL35" s="363"/>
      <c r="BM35" s="363"/>
      <c r="BN35" s="410"/>
      <c r="BO35" s="239"/>
    </row>
    <row r="36" spans="1:67" s="365" customFormat="1" ht="195" thickBot="1">
      <c r="A36" s="333" t="s">
        <v>120</v>
      </c>
      <c r="B36" s="339" t="s">
        <v>28</v>
      </c>
      <c r="C36" s="339" t="s">
        <v>28</v>
      </c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 t="s">
        <v>29</v>
      </c>
      <c r="S36" s="610" t="s">
        <v>29</v>
      </c>
      <c r="T36" s="610" t="s">
        <v>30</v>
      </c>
      <c r="U36" s="610" t="s">
        <v>30</v>
      </c>
      <c r="V36" s="610" t="s">
        <v>30</v>
      </c>
      <c r="W36" s="610" t="s">
        <v>30</v>
      </c>
      <c r="X36" s="610" t="s">
        <v>30</v>
      </c>
      <c r="Y36" s="610" t="s">
        <v>30</v>
      </c>
      <c r="Z36" s="339" t="s">
        <v>66</v>
      </c>
      <c r="AA36" s="339" t="s">
        <v>66</v>
      </c>
      <c r="AB36" s="339" t="s">
        <v>66</v>
      </c>
      <c r="AC36" s="339" t="s">
        <v>66</v>
      </c>
      <c r="AD36" s="610"/>
      <c r="AE36" s="610"/>
      <c r="AF36" s="610"/>
      <c r="AG36" s="610"/>
      <c r="AH36" s="610"/>
      <c r="AI36" s="610"/>
      <c r="AJ36" s="610"/>
      <c r="AK36" s="610"/>
      <c r="AL36" s="610"/>
      <c r="AM36" s="610"/>
      <c r="AN36" s="610"/>
      <c r="AO36" s="610"/>
      <c r="AP36" s="610"/>
      <c r="AQ36" s="342" t="s">
        <v>54</v>
      </c>
      <c r="AR36" s="342" t="s">
        <v>54</v>
      </c>
      <c r="AS36" s="342" t="s">
        <v>54</v>
      </c>
      <c r="AT36" s="342" t="s">
        <v>54</v>
      </c>
      <c r="AU36" s="610" t="s">
        <v>29</v>
      </c>
      <c r="AV36" s="610" t="s">
        <v>29</v>
      </c>
      <c r="AW36" s="610" t="s">
        <v>30</v>
      </c>
      <c r="AX36" s="610" t="s">
        <v>30</v>
      </c>
      <c r="AY36" s="610" t="s">
        <v>30</v>
      </c>
      <c r="AZ36" s="610" t="s">
        <v>30</v>
      </c>
      <c r="BA36" s="610" t="s">
        <v>30</v>
      </c>
      <c r="BB36" s="610" t="s">
        <v>30</v>
      </c>
      <c r="BC36" s="610" t="s">
        <v>30</v>
      </c>
      <c r="BD36" s="610" t="s">
        <v>30</v>
      </c>
      <c r="BE36" s="610" t="s">
        <v>30</v>
      </c>
      <c r="BF36" s="610" t="s">
        <v>30</v>
      </c>
      <c r="BG36" s="615">
        <v>31</v>
      </c>
      <c r="BH36" s="610">
        <v>4</v>
      </c>
      <c r="BI36" s="610"/>
      <c r="BJ36" s="339">
        <v>4</v>
      </c>
      <c r="BK36" s="610"/>
      <c r="BL36" s="610"/>
      <c r="BM36" s="610">
        <v>16</v>
      </c>
      <c r="BN36" s="611">
        <v>55</v>
      </c>
      <c r="BO36" s="619"/>
    </row>
    <row r="37" spans="1:67" s="365" customFormat="1" ht="409.6" thickBot="1">
      <c r="A37" s="334" t="s">
        <v>121</v>
      </c>
      <c r="B37" s="342" t="s">
        <v>28</v>
      </c>
      <c r="C37" s="342" t="s">
        <v>28</v>
      </c>
      <c r="D37" s="588"/>
      <c r="E37" s="588"/>
      <c r="F37" s="588"/>
      <c r="G37" s="588"/>
      <c r="H37" s="588"/>
      <c r="I37" s="588"/>
      <c r="J37" s="588"/>
      <c r="K37" s="588"/>
      <c r="L37" s="588"/>
      <c r="M37" s="588"/>
      <c r="N37" s="588"/>
      <c r="O37" s="588"/>
      <c r="P37" s="588"/>
      <c r="Q37" s="588"/>
      <c r="R37" s="588" t="s">
        <v>29</v>
      </c>
      <c r="S37" s="588" t="s">
        <v>29</v>
      </c>
      <c r="T37" s="588" t="s">
        <v>30</v>
      </c>
      <c r="U37" s="588" t="s">
        <v>30</v>
      </c>
      <c r="V37" s="588" t="s">
        <v>30</v>
      </c>
      <c r="W37" s="588" t="s">
        <v>30</v>
      </c>
      <c r="X37" s="588" t="s">
        <v>30</v>
      </c>
      <c r="Y37" s="588" t="s">
        <v>30</v>
      </c>
      <c r="Z37" s="588" t="s">
        <v>30</v>
      </c>
      <c r="AA37" s="588" t="s">
        <v>30</v>
      </c>
      <c r="AB37" s="588" t="s">
        <v>30</v>
      </c>
      <c r="AC37" s="588" t="s">
        <v>30</v>
      </c>
      <c r="AD37" s="606"/>
      <c r="AE37" s="606"/>
      <c r="AF37" s="588"/>
      <c r="AG37" s="588"/>
      <c r="AH37" s="588"/>
      <c r="AI37" s="588"/>
      <c r="AJ37" s="588"/>
      <c r="AK37" s="588"/>
      <c r="AL37" s="588"/>
      <c r="AM37" s="588"/>
      <c r="AN37" s="588" t="s">
        <v>29</v>
      </c>
      <c r="AO37" s="588" t="s">
        <v>54</v>
      </c>
      <c r="AP37" s="588" t="s">
        <v>54</v>
      </c>
      <c r="AQ37" s="623" t="s">
        <v>55</v>
      </c>
      <c r="AR37" s="623" t="s">
        <v>55</v>
      </c>
      <c r="AS37" s="623" t="s">
        <v>55</v>
      </c>
      <c r="AT37" s="623" t="s">
        <v>55</v>
      </c>
      <c r="AU37" s="623" t="s">
        <v>55</v>
      </c>
      <c r="AV37" s="588" t="s">
        <v>56</v>
      </c>
      <c r="AW37" s="624" t="s">
        <v>28</v>
      </c>
      <c r="AX37" s="624" t="s">
        <v>28</v>
      </c>
      <c r="AY37" s="624" t="s">
        <v>28</v>
      </c>
      <c r="AZ37" s="624" t="s">
        <v>28</v>
      </c>
      <c r="BA37" s="624" t="s">
        <v>28</v>
      </c>
      <c r="BB37" s="624" t="s">
        <v>28</v>
      </c>
      <c r="BC37" s="624" t="s">
        <v>28</v>
      </c>
      <c r="BD37" s="624" t="s">
        <v>28</v>
      </c>
      <c r="BE37" s="624" t="s">
        <v>28</v>
      </c>
      <c r="BF37" s="624" t="s">
        <v>28</v>
      </c>
      <c r="BG37" s="615">
        <v>24</v>
      </c>
      <c r="BH37" s="610">
        <v>3</v>
      </c>
      <c r="BI37" s="588"/>
      <c r="BJ37" s="339">
        <v>2</v>
      </c>
      <c r="BK37" s="339">
        <v>5</v>
      </c>
      <c r="BL37" s="339">
        <v>1</v>
      </c>
      <c r="BM37" s="588">
        <v>10</v>
      </c>
      <c r="BN37" s="590">
        <v>45</v>
      </c>
      <c r="BO37" s="619"/>
    </row>
    <row r="38" spans="1:67" ht="33" thickBot="1">
      <c r="A38" s="420"/>
      <c r="B38" s="390"/>
      <c r="C38" s="390"/>
      <c r="D38" s="390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390"/>
      <c r="P38" s="390"/>
      <c r="Q38" s="390"/>
      <c r="R38" s="390"/>
      <c r="S38" s="390"/>
      <c r="T38" s="390"/>
      <c r="U38" s="390"/>
      <c r="V38" s="390"/>
      <c r="W38" s="390"/>
      <c r="X38" s="390"/>
      <c r="Y38" s="390"/>
      <c r="Z38" s="412"/>
      <c r="AA38" s="412"/>
      <c r="AB38" s="412"/>
      <c r="AC38" s="412"/>
      <c r="AD38" s="412"/>
      <c r="AE38" s="412"/>
      <c r="AF38" s="429"/>
      <c r="AG38" s="390"/>
      <c r="AH38" s="390"/>
      <c r="AI38" s="390"/>
      <c r="AJ38" s="390"/>
      <c r="AK38" s="390"/>
      <c r="AL38" s="390"/>
      <c r="AM38" s="390"/>
      <c r="AN38" s="390"/>
      <c r="AO38" s="390"/>
      <c r="AP38" s="390"/>
      <c r="AQ38" s="390"/>
      <c r="AR38" s="390"/>
      <c r="AS38" s="390"/>
      <c r="AT38" s="390"/>
      <c r="AU38" s="390"/>
      <c r="AV38" s="390"/>
      <c r="AW38" s="390"/>
      <c r="AX38" s="390"/>
      <c r="AY38" s="390"/>
      <c r="AZ38" s="390"/>
      <c r="BA38" s="390"/>
      <c r="BB38" s="390"/>
      <c r="BC38" s="390"/>
      <c r="BD38" s="390"/>
      <c r="BE38" s="390"/>
      <c r="BF38" s="390"/>
      <c r="BG38" s="345"/>
      <c r="BH38" s="347"/>
      <c r="BI38" s="390"/>
      <c r="BJ38" s="344"/>
      <c r="BK38" s="344"/>
      <c r="BL38" s="344"/>
      <c r="BM38" s="390"/>
      <c r="BN38" s="418"/>
      <c r="BO38" s="239"/>
    </row>
    <row r="39" spans="1:67" ht="33" thickBot="1">
      <c r="A39" s="419"/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390"/>
      <c r="N39" s="390"/>
      <c r="O39" s="390"/>
      <c r="P39" s="390"/>
      <c r="Q39" s="390"/>
      <c r="R39" s="390"/>
      <c r="S39" s="390"/>
      <c r="T39" s="390"/>
      <c r="U39" s="390"/>
      <c r="V39" s="390"/>
      <c r="W39" s="390"/>
      <c r="X39" s="390"/>
      <c r="Y39" s="390"/>
      <c r="Z39" s="412"/>
      <c r="AA39" s="412"/>
      <c r="AB39" s="412"/>
      <c r="AC39" s="412"/>
      <c r="AD39" s="412"/>
      <c r="AE39" s="412"/>
      <c r="AF39" s="429"/>
      <c r="AG39" s="390"/>
      <c r="AH39" s="390"/>
      <c r="AI39" s="390"/>
      <c r="AJ39" s="390"/>
      <c r="AK39" s="390"/>
      <c r="AL39" s="390"/>
      <c r="AM39" s="390"/>
      <c r="AN39" s="390"/>
      <c r="AO39" s="390"/>
      <c r="AP39" s="390"/>
      <c r="AQ39" s="390"/>
      <c r="AR39" s="390"/>
      <c r="AS39" s="390"/>
      <c r="AT39" s="390"/>
      <c r="AU39" s="390"/>
      <c r="AV39" s="390"/>
      <c r="AW39" s="390"/>
      <c r="AX39" s="390"/>
      <c r="AY39" s="390"/>
      <c r="AZ39" s="390"/>
      <c r="BA39" s="390"/>
      <c r="BB39" s="390"/>
      <c r="BC39" s="390"/>
      <c r="BD39" s="390"/>
      <c r="BE39" s="390"/>
      <c r="BF39" s="390"/>
      <c r="BG39" s="345"/>
      <c r="BH39" s="347"/>
      <c r="BI39" s="390"/>
      <c r="BJ39" s="344"/>
      <c r="BK39" s="344"/>
      <c r="BL39" s="344"/>
      <c r="BM39" s="390"/>
      <c r="BN39" s="418"/>
      <c r="BO39" s="239"/>
    </row>
    <row r="40" spans="1:67" ht="33" thickBot="1">
      <c r="A40" s="420"/>
      <c r="B40" s="421"/>
      <c r="C40" s="421"/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412"/>
      <c r="AA40" s="412"/>
      <c r="AB40" s="412"/>
      <c r="AC40" s="412"/>
      <c r="AD40" s="421"/>
      <c r="AE40" s="421"/>
      <c r="AF40" s="421"/>
      <c r="AG40" s="421"/>
      <c r="AH40" s="421"/>
      <c r="AI40" s="421"/>
      <c r="AJ40" s="421"/>
      <c r="AK40" s="421"/>
      <c r="AL40" s="421"/>
      <c r="AM40" s="421"/>
      <c r="AN40" s="421"/>
      <c r="AO40" s="421"/>
      <c r="AP40" s="421"/>
      <c r="AQ40" s="421"/>
      <c r="AR40" s="421"/>
      <c r="AS40" s="421"/>
      <c r="AT40" s="421"/>
      <c r="AU40" s="421"/>
      <c r="AV40" s="421"/>
      <c r="AW40" s="421"/>
      <c r="AX40" s="421"/>
      <c r="AY40" s="421"/>
      <c r="AZ40" s="421"/>
      <c r="BA40" s="421"/>
      <c r="BB40" s="421"/>
      <c r="BC40" s="421"/>
      <c r="BD40" s="421"/>
      <c r="BE40" s="421"/>
      <c r="BF40" s="421"/>
      <c r="BG40" s="345"/>
      <c r="BH40" s="347"/>
      <c r="BI40" s="390"/>
      <c r="BJ40" s="344"/>
      <c r="BK40" s="344"/>
      <c r="BL40" s="344"/>
      <c r="BM40" s="390"/>
      <c r="BN40" s="418"/>
      <c r="BO40" s="239"/>
    </row>
    <row r="41" spans="1:67" ht="33" thickBot="1">
      <c r="A41" s="420"/>
      <c r="B41" s="421"/>
      <c r="C41" s="421"/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421"/>
      <c r="Y41" s="421"/>
      <c r="Z41" s="412"/>
      <c r="AA41" s="412"/>
      <c r="AB41" s="412"/>
      <c r="AC41" s="412"/>
      <c r="AD41" s="421"/>
      <c r="AE41" s="421"/>
      <c r="AF41" s="421"/>
      <c r="AG41" s="421"/>
      <c r="AH41" s="421"/>
      <c r="AI41" s="421"/>
      <c r="AJ41" s="421"/>
      <c r="AK41" s="421"/>
      <c r="AL41" s="421"/>
      <c r="AM41" s="421"/>
      <c r="AN41" s="421"/>
      <c r="AO41" s="421"/>
      <c r="AP41" s="421"/>
      <c r="AQ41" s="421"/>
      <c r="AR41" s="421"/>
      <c r="AS41" s="421"/>
      <c r="AT41" s="421"/>
      <c r="AU41" s="421"/>
      <c r="AV41" s="421"/>
      <c r="AW41" s="421"/>
      <c r="AX41" s="421"/>
      <c r="AY41" s="421"/>
      <c r="AZ41" s="421"/>
      <c r="BA41" s="421"/>
      <c r="BB41" s="421"/>
      <c r="BC41" s="421"/>
      <c r="BD41" s="421"/>
      <c r="BE41" s="421"/>
      <c r="BF41" s="421"/>
      <c r="BG41" s="345"/>
      <c r="BH41" s="347"/>
      <c r="BI41" s="390"/>
      <c r="BJ41" s="344"/>
      <c r="BK41" s="344"/>
      <c r="BL41" s="344"/>
      <c r="BM41" s="390"/>
      <c r="BN41" s="418"/>
      <c r="BO41" s="239"/>
    </row>
    <row r="42" spans="1:67" ht="33" thickBot="1">
      <c r="A42" s="424"/>
      <c r="B42" s="425"/>
      <c r="C42" s="425"/>
      <c r="D42" s="425"/>
      <c r="E42" s="425"/>
      <c r="F42" s="425"/>
      <c r="G42" s="425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  <c r="T42" s="425"/>
      <c r="U42" s="425"/>
      <c r="V42" s="425"/>
      <c r="W42" s="425"/>
      <c r="X42" s="425"/>
      <c r="Y42" s="425"/>
      <c r="Z42" s="416"/>
      <c r="AA42" s="416"/>
      <c r="AB42" s="416"/>
      <c r="AC42" s="416"/>
      <c r="AD42" s="416"/>
      <c r="AE42" s="416"/>
      <c r="AF42" s="430"/>
      <c r="AG42" s="425"/>
      <c r="AH42" s="425"/>
      <c r="AI42" s="425"/>
      <c r="AJ42" s="425"/>
      <c r="AK42" s="425"/>
      <c r="AL42" s="425"/>
      <c r="AM42" s="425"/>
      <c r="AN42" s="425"/>
      <c r="AO42" s="425"/>
      <c r="AP42" s="425"/>
      <c r="AQ42" s="425"/>
      <c r="AR42" s="425"/>
      <c r="AS42" s="425"/>
      <c r="AT42" s="425"/>
      <c r="AU42" s="425"/>
      <c r="AV42" s="425"/>
      <c r="AW42" s="425"/>
      <c r="AX42" s="425"/>
      <c r="AY42" s="425"/>
      <c r="AZ42" s="425"/>
      <c r="BA42" s="425"/>
      <c r="BB42" s="425"/>
      <c r="BC42" s="425"/>
      <c r="BD42" s="425"/>
      <c r="BE42" s="425"/>
      <c r="BF42" s="425"/>
      <c r="BG42" s="345"/>
      <c r="BH42" s="347"/>
      <c r="BI42" s="394"/>
      <c r="BJ42" s="344"/>
      <c r="BK42" s="344"/>
      <c r="BL42" s="344"/>
      <c r="BM42" s="394"/>
      <c r="BN42" s="431"/>
      <c r="BO42" s="239"/>
    </row>
    <row r="43" spans="1:67" ht="33.6" thickBot="1">
      <c r="A43" s="401"/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6"/>
      <c r="S43" s="346"/>
      <c r="T43" s="346"/>
      <c r="U43" s="346"/>
      <c r="V43" s="346"/>
      <c r="W43" s="346"/>
      <c r="X43" s="346"/>
      <c r="Y43" s="346"/>
      <c r="Z43" s="346"/>
      <c r="AA43" s="346"/>
      <c r="AB43" s="346"/>
      <c r="AC43" s="346"/>
      <c r="AD43" s="346"/>
      <c r="AE43" s="346"/>
      <c r="AF43" s="346"/>
      <c r="AG43" s="346"/>
      <c r="AH43" s="346"/>
      <c r="AI43" s="346"/>
      <c r="AJ43" s="346"/>
      <c r="AK43" s="346"/>
      <c r="AL43" s="346"/>
      <c r="AM43" s="346"/>
      <c r="AN43" s="402" t="s">
        <v>94</v>
      </c>
      <c r="AO43" s="346"/>
      <c r="AP43" s="346"/>
      <c r="AQ43" s="346"/>
      <c r="AR43" s="346"/>
      <c r="AS43" s="346"/>
      <c r="AT43" s="346"/>
      <c r="AU43" s="346"/>
      <c r="AV43" s="346"/>
      <c r="AW43" s="346"/>
      <c r="AX43" s="346"/>
      <c r="AY43" s="346"/>
      <c r="AZ43" s="346"/>
      <c r="BA43" s="346"/>
      <c r="BB43" s="346"/>
      <c r="BC43" s="346"/>
      <c r="BD43" s="346"/>
      <c r="BE43" s="346"/>
      <c r="BF43" s="346"/>
      <c r="BG43" s="345"/>
      <c r="BH43" s="347"/>
      <c r="BI43" s="242"/>
      <c r="BJ43" s="344"/>
      <c r="BK43" s="344"/>
      <c r="BL43" s="344"/>
      <c r="BM43" s="242"/>
      <c r="BN43" s="432"/>
      <c r="BO43" s="239"/>
    </row>
    <row r="44" spans="1:67" ht="292.2" thickBot="1">
      <c r="A44" s="433" t="s">
        <v>25</v>
      </c>
      <c r="B44" s="434">
        <v>1</v>
      </c>
      <c r="C44" s="335">
        <v>2</v>
      </c>
      <c r="D44" s="335">
        <v>3</v>
      </c>
      <c r="E44" s="335">
        <v>4</v>
      </c>
      <c r="F44" s="335">
        <v>5</v>
      </c>
      <c r="G44" s="335">
        <v>6</v>
      </c>
      <c r="H44" s="335">
        <v>7</v>
      </c>
      <c r="I44" s="335">
        <v>8</v>
      </c>
      <c r="J44" s="335">
        <v>9</v>
      </c>
      <c r="K44" s="335">
        <v>10</v>
      </c>
      <c r="L44" s="335">
        <v>11</v>
      </c>
      <c r="M44" s="335">
        <v>12</v>
      </c>
      <c r="N44" s="335">
        <v>13</v>
      </c>
      <c r="O44" s="335">
        <v>14</v>
      </c>
      <c r="P44" s="335">
        <v>15</v>
      </c>
      <c r="Q44" s="335">
        <v>16</v>
      </c>
      <c r="R44" s="335"/>
      <c r="S44" s="335"/>
      <c r="T44" s="335"/>
      <c r="U44" s="335"/>
      <c r="V44" s="335"/>
      <c r="W44" s="335"/>
      <c r="X44" s="335"/>
      <c r="Y44" s="335"/>
      <c r="Z44" s="335"/>
      <c r="AA44" s="335"/>
      <c r="AB44" s="335"/>
      <c r="AC44" s="335"/>
      <c r="AD44" s="335">
        <v>1</v>
      </c>
      <c r="AE44" s="335">
        <v>2</v>
      </c>
      <c r="AF44" s="335">
        <v>3</v>
      </c>
      <c r="AG44" s="335">
        <v>4</v>
      </c>
      <c r="AH44" s="335">
        <v>5</v>
      </c>
      <c r="AI44" s="335">
        <v>6</v>
      </c>
      <c r="AJ44" s="335">
        <v>7</v>
      </c>
      <c r="AK44" s="335">
        <v>8</v>
      </c>
      <c r="AL44" s="335">
        <v>9</v>
      </c>
      <c r="AM44" s="335">
        <v>10</v>
      </c>
      <c r="AN44" s="335">
        <v>11</v>
      </c>
      <c r="AO44" s="335">
        <v>12</v>
      </c>
      <c r="AP44" s="335">
        <v>13</v>
      </c>
      <c r="AQ44" s="335">
        <v>14</v>
      </c>
      <c r="AR44" s="335">
        <v>15</v>
      </c>
      <c r="AS44" s="335">
        <v>16</v>
      </c>
      <c r="AT44" s="335">
        <v>17</v>
      </c>
      <c r="AU44" s="335"/>
      <c r="AV44" s="335"/>
      <c r="AW44" s="335"/>
      <c r="AX44" s="335"/>
      <c r="AY44" s="335"/>
      <c r="AZ44" s="335"/>
      <c r="BA44" s="335"/>
      <c r="BB44" s="335"/>
      <c r="BC44" s="335"/>
      <c r="BD44" s="335"/>
      <c r="BE44" s="335"/>
      <c r="BF44" s="335"/>
      <c r="BG44" s="348"/>
      <c r="BH44" s="349"/>
      <c r="BI44" s="350"/>
      <c r="BJ44" s="351"/>
      <c r="BK44" s="351"/>
      <c r="BL44" s="351"/>
      <c r="BM44" s="350"/>
      <c r="BN44" s="435"/>
      <c r="BO44" s="239"/>
    </row>
    <row r="45" spans="1:67" ht="33.6" thickBot="1">
      <c r="A45" s="352" t="s">
        <v>26</v>
      </c>
      <c r="B45" s="353"/>
      <c r="C45" s="353"/>
      <c r="D45" s="353"/>
      <c r="E45" s="353"/>
      <c r="F45" s="353"/>
      <c r="G45" s="353"/>
      <c r="H45" s="353"/>
      <c r="I45" s="353"/>
      <c r="J45" s="353"/>
      <c r="K45" s="353"/>
      <c r="L45" s="353"/>
      <c r="M45" s="353"/>
      <c r="N45" s="353"/>
      <c r="O45" s="353"/>
      <c r="P45" s="353"/>
      <c r="Q45" s="353"/>
      <c r="R45" s="353"/>
      <c r="S45" s="353"/>
      <c r="T45" s="353"/>
      <c r="U45" s="353"/>
      <c r="V45" s="353"/>
      <c r="W45" s="353"/>
      <c r="X45" s="353"/>
      <c r="Y45" s="353"/>
      <c r="Z45" s="353"/>
      <c r="AA45" s="353"/>
      <c r="AB45" s="353"/>
      <c r="AC45" s="353"/>
      <c r="AD45" s="353"/>
      <c r="AE45" s="353"/>
      <c r="AF45" s="353"/>
      <c r="AG45" s="353"/>
      <c r="AH45" s="353"/>
      <c r="AI45" s="353"/>
      <c r="AJ45" s="353"/>
      <c r="AK45" s="353"/>
      <c r="AL45" s="353"/>
      <c r="AM45" s="353"/>
      <c r="AN45" s="354"/>
      <c r="AO45" s="353"/>
      <c r="AP45" s="353"/>
      <c r="AQ45" s="353"/>
      <c r="AR45" s="353"/>
      <c r="AS45" s="353"/>
      <c r="AT45" s="353"/>
      <c r="AU45" s="353"/>
      <c r="AV45" s="353"/>
      <c r="AW45" s="353"/>
      <c r="AX45" s="353"/>
      <c r="AY45" s="353"/>
      <c r="AZ45" s="353"/>
      <c r="BA45" s="353"/>
      <c r="BB45" s="353"/>
      <c r="BC45" s="353"/>
      <c r="BD45" s="353"/>
      <c r="BE45" s="353"/>
      <c r="BF45" s="353"/>
      <c r="BG45" s="355"/>
      <c r="BH45" s="356"/>
      <c r="BI45" s="353"/>
      <c r="BJ45" s="356"/>
      <c r="BK45" s="356"/>
      <c r="BL45" s="356"/>
      <c r="BM45" s="353"/>
      <c r="BN45" s="357"/>
      <c r="BO45" s="239"/>
    </row>
    <row r="46" spans="1:67" s="365" customFormat="1" ht="195" thickBot="1">
      <c r="A46" s="333" t="s">
        <v>120</v>
      </c>
      <c r="B46" s="339" t="s">
        <v>28</v>
      </c>
      <c r="C46" s="339" t="s">
        <v>28</v>
      </c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 t="s">
        <v>29</v>
      </c>
      <c r="S46" s="339" t="s">
        <v>29</v>
      </c>
      <c r="T46" s="339" t="s">
        <v>30</v>
      </c>
      <c r="U46" s="339" t="s">
        <v>30</v>
      </c>
      <c r="V46" s="339" t="s">
        <v>30</v>
      </c>
      <c r="W46" s="339" t="s">
        <v>30</v>
      </c>
      <c r="X46" s="339" t="s">
        <v>30</v>
      </c>
      <c r="Y46" s="339" t="s">
        <v>30</v>
      </c>
      <c r="Z46" s="339" t="s">
        <v>30</v>
      </c>
      <c r="AA46" s="339" t="s">
        <v>30</v>
      </c>
      <c r="AB46" s="339" t="s">
        <v>30</v>
      </c>
      <c r="AC46" s="339" t="s">
        <v>30</v>
      </c>
      <c r="AD46" s="339"/>
      <c r="AE46" s="339"/>
      <c r="AF46" s="339"/>
      <c r="AG46" s="339"/>
      <c r="AH46" s="339"/>
      <c r="AI46" s="339"/>
      <c r="AJ46" s="339"/>
      <c r="AK46" s="339"/>
      <c r="AL46" s="339"/>
      <c r="AM46" s="339"/>
      <c r="AN46" s="339" t="s">
        <v>29</v>
      </c>
      <c r="AO46" s="623" t="s">
        <v>54</v>
      </c>
      <c r="AP46" s="623" t="s">
        <v>54</v>
      </c>
      <c r="AQ46" s="623" t="s">
        <v>55</v>
      </c>
      <c r="AR46" s="623" t="s">
        <v>55</v>
      </c>
      <c r="AS46" s="623" t="s">
        <v>55</v>
      </c>
      <c r="AT46" s="623" t="s">
        <v>55</v>
      </c>
      <c r="AU46" s="623" t="s">
        <v>55</v>
      </c>
      <c r="AV46" s="644" t="s">
        <v>56</v>
      </c>
      <c r="AW46" s="624" t="s">
        <v>28</v>
      </c>
      <c r="AX46" s="624" t="s">
        <v>28</v>
      </c>
      <c r="AY46" s="624" t="s">
        <v>28</v>
      </c>
      <c r="AZ46" s="624" t="s">
        <v>28</v>
      </c>
      <c r="BA46" s="624" t="s">
        <v>28</v>
      </c>
      <c r="BB46" s="624" t="s">
        <v>28</v>
      </c>
      <c r="BC46" s="624" t="s">
        <v>28</v>
      </c>
      <c r="BD46" s="624" t="s">
        <v>28</v>
      </c>
      <c r="BE46" s="624" t="s">
        <v>28</v>
      </c>
      <c r="BF46" s="624" t="s">
        <v>28</v>
      </c>
      <c r="BG46" s="644">
        <v>24</v>
      </c>
      <c r="BH46" s="339">
        <v>3</v>
      </c>
      <c r="BI46" s="339"/>
      <c r="BJ46" s="339">
        <v>2</v>
      </c>
      <c r="BK46" s="339">
        <v>5</v>
      </c>
      <c r="BL46" s="339">
        <v>1</v>
      </c>
      <c r="BM46" s="339">
        <v>10</v>
      </c>
      <c r="BN46" s="645">
        <v>45</v>
      </c>
      <c r="BO46" s="619"/>
    </row>
    <row r="47" spans="1:67" s="365" customFormat="1" ht="409.6" thickBot="1">
      <c r="A47" s="646" t="s">
        <v>122</v>
      </c>
      <c r="B47" s="624" t="s">
        <v>28</v>
      </c>
      <c r="C47" s="624" t="s">
        <v>28</v>
      </c>
      <c r="D47" s="647" t="s">
        <v>55</v>
      </c>
      <c r="E47" s="647" t="s">
        <v>55</v>
      </c>
      <c r="F47" s="342"/>
      <c r="G47" s="648"/>
      <c r="H47" s="649"/>
      <c r="I47" s="649"/>
      <c r="J47" s="649"/>
      <c r="K47" s="650" t="s">
        <v>123</v>
      </c>
      <c r="L47" s="650" t="s">
        <v>123</v>
      </c>
      <c r="M47" s="647" t="s">
        <v>55</v>
      </c>
      <c r="N47" s="647" t="s">
        <v>55</v>
      </c>
      <c r="O47" s="647" t="s">
        <v>55</v>
      </c>
      <c r="P47" s="647" t="s">
        <v>55</v>
      </c>
      <c r="Q47" s="647" t="s">
        <v>55</v>
      </c>
      <c r="R47" s="649" t="s">
        <v>29</v>
      </c>
      <c r="S47" s="649" t="s">
        <v>56</v>
      </c>
      <c r="T47" s="624" t="s">
        <v>28</v>
      </c>
      <c r="U47" s="624" t="s">
        <v>28</v>
      </c>
      <c r="V47" s="624" t="s">
        <v>28</v>
      </c>
      <c r="W47" s="624" t="s">
        <v>28</v>
      </c>
      <c r="X47" s="624" t="s">
        <v>28</v>
      </c>
      <c r="Y47" s="624" t="s">
        <v>28</v>
      </c>
      <c r="Z47" s="624" t="s">
        <v>28</v>
      </c>
      <c r="AA47" s="624" t="s">
        <v>28</v>
      </c>
      <c r="AB47" s="624" t="s">
        <v>28</v>
      </c>
      <c r="AC47" s="624" t="s">
        <v>28</v>
      </c>
      <c r="AD47" s="624" t="s">
        <v>28</v>
      </c>
      <c r="AE47" s="624" t="s">
        <v>28</v>
      </c>
      <c r="AF47" s="624" t="s">
        <v>28</v>
      </c>
      <c r="AG47" s="624" t="s">
        <v>28</v>
      </c>
      <c r="AH47" s="624" t="s">
        <v>28</v>
      </c>
      <c r="AI47" s="624" t="s">
        <v>28</v>
      </c>
      <c r="AJ47" s="624" t="s">
        <v>28</v>
      </c>
      <c r="AK47" s="624" t="s">
        <v>28</v>
      </c>
      <c r="AL47" s="624" t="s">
        <v>28</v>
      </c>
      <c r="AM47" s="624" t="s">
        <v>28</v>
      </c>
      <c r="AN47" s="624" t="s">
        <v>28</v>
      </c>
      <c r="AO47" s="624" t="s">
        <v>28</v>
      </c>
      <c r="AP47" s="624" t="s">
        <v>28</v>
      </c>
      <c r="AQ47" s="624" t="s">
        <v>28</v>
      </c>
      <c r="AR47" s="624" t="s">
        <v>28</v>
      </c>
      <c r="AS47" s="624" t="s">
        <v>28</v>
      </c>
      <c r="AT47" s="624" t="s">
        <v>28</v>
      </c>
      <c r="AU47" s="624" t="s">
        <v>28</v>
      </c>
      <c r="AV47" s="624" t="s">
        <v>28</v>
      </c>
      <c r="AW47" s="624" t="s">
        <v>28</v>
      </c>
      <c r="AX47" s="624" t="s">
        <v>28</v>
      </c>
      <c r="AY47" s="624" t="s">
        <v>28</v>
      </c>
      <c r="AZ47" s="624" t="s">
        <v>28</v>
      </c>
      <c r="BA47" s="624" t="s">
        <v>28</v>
      </c>
      <c r="BB47" s="624" t="s">
        <v>28</v>
      </c>
      <c r="BC47" s="624" t="s">
        <v>28</v>
      </c>
      <c r="BD47" s="624" t="s">
        <v>28</v>
      </c>
      <c r="BE47" s="624" t="s">
        <v>28</v>
      </c>
      <c r="BF47" s="624" t="s">
        <v>28</v>
      </c>
      <c r="BG47" s="644">
        <v>5</v>
      </c>
      <c r="BH47" s="339">
        <v>1</v>
      </c>
      <c r="BI47" s="649"/>
      <c r="BJ47" s="624">
        <v>2</v>
      </c>
      <c r="BK47" s="624">
        <v>9</v>
      </c>
      <c r="BL47" s="624">
        <v>1</v>
      </c>
      <c r="BM47" s="649"/>
      <c r="BN47" s="651">
        <v>16</v>
      </c>
      <c r="BO47" s="619"/>
    </row>
    <row r="48" spans="1:67" ht="33" thickBot="1">
      <c r="A48" s="419"/>
      <c r="B48" s="390"/>
      <c r="C48" s="390"/>
      <c r="D48" s="390"/>
      <c r="E48" s="390"/>
      <c r="F48" s="438"/>
      <c r="G48" s="390"/>
      <c r="H48" s="390"/>
      <c r="I48" s="390"/>
      <c r="J48" s="390"/>
      <c r="K48" s="390"/>
      <c r="L48" s="390"/>
      <c r="M48" s="390"/>
      <c r="N48" s="390"/>
      <c r="O48" s="390"/>
      <c r="P48" s="390"/>
      <c r="Q48" s="390"/>
      <c r="R48" s="390"/>
      <c r="S48" s="390"/>
      <c r="T48" s="390"/>
      <c r="U48" s="390"/>
      <c r="V48" s="390"/>
      <c r="W48" s="390"/>
      <c r="X48" s="390"/>
      <c r="Y48" s="390"/>
      <c r="Z48" s="390"/>
      <c r="AA48" s="390"/>
      <c r="AB48" s="390"/>
      <c r="AC48" s="390"/>
      <c r="AD48" s="390"/>
      <c r="AE48" s="390"/>
      <c r="AF48" s="390"/>
      <c r="AG48" s="390"/>
      <c r="AH48" s="390"/>
      <c r="AI48" s="390"/>
      <c r="AJ48" s="390"/>
      <c r="AK48" s="390"/>
      <c r="AL48" s="390"/>
      <c r="AM48" s="390"/>
      <c r="AN48" s="390"/>
      <c r="AO48" s="390"/>
      <c r="AP48" s="390"/>
      <c r="AQ48" s="390"/>
      <c r="AR48" s="390"/>
      <c r="AS48" s="428"/>
      <c r="AT48" s="428"/>
      <c r="AU48" s="428"/>
      <c r="AV48" s="428"/>
      <c r="AW48" s="439"/>
      <c r="AX48" s="428"/>
      <c r="AY48" s="390"/>
      <c r="AZ48" s="390"/>
      <c r="BA48" s="390"/>
      <c r="BB48" s="390"/>
      <c r="BC48" s="390"/>
      <c r="BD48" s="390"/>
      <c r="BE48" s="390"/>
      <c r="BF48" s="390"/>
      <c r="BG48" s="364">
        <v>55</v>
      </c>
      <c r="BH48" s="344">
        <v>0</v>
      </c>
      <c r="BI48" s="390"/>
      <c r="BJ48" s="390"/>
      <c r="BK48" s="390"/>
      <c r="BL48" s="390"/>
      <c r="BM48" s="390"/>
      <c r="BN48" s="391"/>
      <c r="BO48" s="239"/>
    </row>
    <row r="49" spans="1:67" ht="34.200000000000003" thickBot="1">
      <c r="A49" s="419"/>
      <c r="B49" s="390"/>
      <c r="C49" s="390"/>
      <c r="D49" s="390"/>
      <c r="E49" s="390"/>
      <c r="F49" s="390"/>
      <c r="G49" s="390"/>
      <c r="H49" s="390"/>
      <c r="I49" s="390"/>
      <c r="J49" s="390"/>
      <c r="K49" s="390"/>
      <c r="L49" s="390"/>
      <c r="M49" s="390"/>
      <c r="N49" s="390"/>
      <c r="O49" s="390"/>
      <c r="P49" s="390"/>
      <c r="Q49" s="390"/>
      <c r="R49" s="390"/>
      <c r="S49" s="390"/>
      <c r="T49" s="390"/>
      <c r="U49" s="390"/>
      <c r="V49" s="390"/>
      <c r="W49" s="390"/>
      <c r="X49" s="390"/>
      <c r="Y49" s="390"/>
      <c r="Z49" s="390"/>
      <c r="AA49" s="390"/>
      <c r="AB49" s="390"/>
      <c r="AC49" s="390"/>
      <c r="AD49" s="390"/>
      <c r="AE49" s="390"/>
      <c r="AF49" s="390"/>
      <c r="AG49" s="390"/>
      <c r="AH49" s="390"/>
      <c r="AI49" s="390"/>
      <c r="AJ49" s="390"/>
      <c r="AK49" s="390"/>
      <c r="AL49" s="390"/>
      <c r="AM49" s="390"/>
      <c r="AN49" s="390"/>
      <c r="AO49" s="390"/>
      <c r="AP49" s="390"/>
      <c r="AQ49" s="390"/>
      <c r="AR49" s="390"/>
      <c r="AS49" s="428"/>
      <c r="AT49" s="428"/>
      <c r="AU49" s="428"/>
      <c r="AV49" s="428"/>
      <c r="AW49" s="439"/>
      <c r="AX49" s="428"/>
      <c r="AY49" s="390"/>
      <c r="AZ49" s="390"/>
      <c r="BA49" s="390"/>
      <c r="BB49" s="390"/>
      <c r="BC49" s="390"/>
      <c r="BD49" s="390"/>
      <c r="BE49" s="390"/>
      <c r="BF49" s="390"/>
      <c r="BG49" s="364">
        <v>55</v>
      </c>
      <c r="BH49" s="344">
        <v>0</v>
      </c>
      <c r="BI49" s="390"/>
      <c r="BJ49" s="390"/>
      <c r="BK49" s="390"/>
      <c r="BL49" s="390"/>
      <c r="BM49" s="390"/>
      <c r="BN49" s="391"/>
      <c r="BO49" s="18"/>
    </row>
    <row r="50" spans="1:67" ht="34.200000000000003" thickBot="1">
      <c r="A50" s="419"/>
      <c r="B50" s="390"/>
      <c r="C50" s="390"/>
      <c r="D50" s="390"/>
      <c r="E50" s="390"/>
      <c r="F50" s="390"/>
      <c r="G50" s="390"/>
      <c r="H50" s="390"/>
      <c r="I50" s="390"/>
      <c r="J50" s="390"/>
      <c r="K50" s="390"/>
      <c r="L50" s="390"/>
      <c r="M50" s="390"/>
      <c r="N50" s="390"/>
      <c r="O50" s="390"/>
      <c r="P50" s="390"/>
      <c r="Q50" s="390"/>
      <c r="R50" s="390"/>
      <c r="S50" s="390"/>
      <c r="T50" s="390"/>
      <c r="U50" s="390"/>
      <c r="V50" s="390"/>
      <c r="W50" s="390"/>
      <c r="X50" s="390"/>
      <c r="Y50" s="390"/>
      <c r="Z50" s="390"/>
      <c r="AA50" s="390"/>
      <c r="AB50" s="390"/>
      <c r="AC50" s="390"/>
      <c r="AD50" s="390"/>
      <c r="AE50" s="390"/>
      <c r="AF50" s="390"/>
      <c r="AG50" s="390"/>
      <c r="AH50" s="390"/>
      <c r="AI50" s="390"/>
      <c r="AJ50" s="390"/>
      <c r="AK50" s="390"/>
      <c r="AL50" s="390"/>
      <c r="AM50" s="390"/>
      <c r="AN50" s="390"/>
      <c r="AO50" s="390"/>
      <c r="AP50" s="390"/>
      <c r="AQ50" s="390"/>
      <c r="AR50" s="390"/>
      <c r="AS50" s="390"/>
      <c r="AT50" s="390"/>
      <c r="AU50" s="428"/>
      <c r="AV50" s="428"/>
      <c r="AW50" s="439"/>
      <c r="AX50" s="428"/>
      <c r="AY50" s="390"/>
      <c r="AZ50" s="390"/>
      <c r="BA50" s="390"/>
      <c r="BB50" s="390"/>
      <c r="BC50" s="390"/>
      <c r="BD50" s="390"/>
      <c r="BE50" s="390"/>
      <c r="BF50" s="390"/>
      <c r="BG50" s="364">
        <v>55</v>
      </c>
      <c r="BH50" s="344">
        <v>0</v>
      </c>
      <c r="BI50" s="390"/>
      <c r="BJ50" s="390"/>
      <c r="BK50" s="390"/>
      <c r="BL50" s="390"/>
      <c r="BM50" s="390"/>
      <c r="BN50" s="391"/>
      <c r="BO50" s="18"/>
    </row>
    <row r="51" spans="1:67" ht="34.200000000000003" thickBot="1">
      <c r="A51" s="419"/>
      <c r="B51" s="390"/>
      <c r="C51" s="390"/>
      <c r="D51" s="390"/>
      <c r="E51" s="390"/>
      <c r="F51" s="390"/>
      <c r="G51" s="390"/>
      <c r="H51" s="390"/>
      <c r="I51" s="390"/>
      <c r="J51" s="390"/>
      <c r="K51" s="390"/>
      <c r="L51" s="390"/>
      <c r="M51" s="390"/>
      <c r="N51" s="390"/>
      <c r="O51" s="390"/>
      <c r="P51" s="440"/>
      <c r="Q51" s="440"/>
      <c r="R51" s="390"/>
      <c r="S51" s="390"/>
      <c r="T51" s="390"/>
      <c r="U51" s="390"/>
      <c r="V51" s="390"/>
      <c r="W51" s="390"/>
      <c r="X51" s="390"/>
      <c r="Y51" s="390"/>
      <c r="Z51" s="390"/>
      <c r="AA51" s="390"/>
      <c r="AB51" s="390"/>
      <c r="AC51" s="390"/>
      <c r="AD51" s="390"/>
      <c r="AE51" s="390"/>
      <c r="AF51" s="390"/>
      <c r="AG51" s="390"/>
      <c r="AH51" s="390"/>
      <c r="AI51" s="390"/>
      <c r="AJ51" s="428"/>
      <c r="AK51" s="428"/>
      <c r="AL51" s="390"/>
      <c r="AM51" s="390"/>
      <c r="AN51" s="390"/>
      <c r="AO51" s="390"/>
      <c r="AP51" s="390"/>
      <c r="AQ51" s="390"/>
      <c r="AR51" s="390"/>
      <c r="AS51" s="428"/>
      <c r="AT51" s="428"/>
      <c r="AU51" s="428"/>
      <c r="AV51" s="428"/>
      <c r="AW51" s="439"/>
      <c r="AX51" s="428"/>
      <c r="AY51" s="390"/>
      <c r="AZ51" s="390"/>
      <c r="BA51" s="390"/>
      <c r="BB51" s="390"/>
      <c r="BC51" s="390"/>
      <c r="BD51" s="390"/>
      <c r="BE51" s="390"/>
      <c r="BF51" s="441"/>
      <c r="BG51" s="364">
        <v>55</v>
      </c>
      <c r="BH51" s="344">
        <v>0</v>
      </c>
      <c r="BI51" s="390"/>
      <c r="BJ51" s="390"/>
      <c r="BK51" s="390"/>
      <c r="BL51" s="390"/>
      <c r="BM51" s="390"/>
      <c r="BN51" s="391"/>
      <c r="BO51" s="18"/>
    </row>
    <row r="52" spans="1:67" ht="34.200000000000003" thickBot="1">
      <c r="A52" s="419"/>
      <c r="B52" s="390"/>
      <c r="C52" s="390"/>
      <c r="D52" s="390"/>
      <c r="E52" s="390"/>
      <c r="F52" s="390"/>
      <c r="G52" s="390"/>
      <c r="H52" s="390"/>
      <c r="I52" s="390"/>
      <c r="J52" s="390"/>
      <c r="K52" s="390"/>
      <c r="L52" s="390"/>
      <c r="M52" s="390"/>
      <c r="N52" s="390"/>
      <c r="O52" s="390"/>
      <c r="P52" s="440"/>
      <c r="Q52" s="440"/>
      <c r="R52" s="390"/>
      <c r="S52" s="390"/>
      <c r="T52" s="390"/>
      <c r="U52" s="390"/>
      <c r="V52" s="390"/>
      <c r="W52" s="390"/>
      <c r="X52" s="390"/>
      <c r="Y52" s="390"/>
      <c r="Z52" s="390"/>
      <c r="AA52" s="390"/>
      <c r="AB52" s="390"/>
      <c r="AC52" s="390"/>
      <c r="AD52" s="390"/>
      <c r="AE52" s="390"/>
      <c r="AF52" s="390"/>
      <c r="AG52" s="390"/>
      <c r="AH52" s="390"/>
      <c r="AI52" s="390"/>
      <c r="AJ52" s="428"/>
      <c r="AK52" s="428"/>
      <c r="AL52" s="428"/>
      <c r="AM52" s="428"/>
      <c r="AN52" s="428"/>
      <c r="AO52" s="428"/>
      <c r="AP52" s="428"/>
      <c r="AQ52" s="428"/>
      <c r="AR52" s="428"/>
      <c r="AS52" s="428"/>
      <c r="AT52" s="428"/>
      <c r="AU52" s="428"/>
      <c r="AV52" s="428"/>
      <c r="AW52" s="439"/>
      <c r="AX52" s="428"/>
      <c r="AY52" s="390"/>
      <c r="AZ52" s="390"/>
      <c r="BA52" s="390"/>
      <c r="BB52" s="390"/>
      <c r="BC52" s="390"/>
      <c r="BD52" s="390"/>
      <c r="BE52" s="390"/>
      <c r="BF52" s="390"/>
      <c r="BG52" s="364">
        <v>55</v>
      </c>
      <c r="BH52" s="344">
        <v>0</v>
      </c>
      <c r="BI52" s="390"/>
      <c r="BJ52" s="390"/>
      <c r="BK52" s="390"/>
      <c r="BL52" s="390"/>
      <c r="BM52" s="390"/>
      <c r="BN52" s="391"/>
      <c r="BO52" s="18"/>
    </row>
    <row r="53" spans="1:67" ht="34.200000000000003" thickBot="1">
      <c r="A53" s="419"/>
      <c r="B53" s="390"/>
      <c r="C53" s="390"/>
      <c r="D53" s="390"/>
      <c r="E53" s="390"/>
      <c r="F53" s="390"/>
      <c r="G53" s="390"/>
      <c r="H53" s="390"/>
      <c r="I53" s="390"/>
      <c r="J53" s="390"/>
      <c r="K53" s="390"/>
      <c r="L53" s="390"/>
      <c r="M53" s="390"/>
      <c r="N53" s="390"/>
      <c r="O53" s="390"/>
      <c r="P53" s="390"/>
      <c r="Q53" s="390"/>
      <c r="R53" s="390"/>
      <c r="S53" s="390"/>
      <c r="T53" s="390"/>
      <c r="U53" s="390"/>
      <c r="V53" s="390"/>
      <c r="W53" s="390"/>
      <c r="X53" s="390"/>
      <c r="Y53" s="390"/>
      <c r="Z53" s="390"/>
      <c r="AA53" s="390"/>
      <c r="AB53" s="390"/>
      <c r="AC53" s="390"/>
      <c r="AD53" s="428"/>
      <c r="AE53" s="428"/>
      <c r="AF53" s="428"/>
      <c r="AG53" s="428"/>
      <c r="AH53" s="428"/>
      <c r="AI53" s="428"/>
      <c r="AJ53" s="428"/>
      <c r="AK53" s="428"/>
      <c r="AL53" s="428"/>
      <c r="AM53" s="428"/>
      <c r="AN53" s="428"/>
      <c r="AO53" s="428"/>
      <c r="AP53" s="390"/>
      <c r="AQ53" s="390"/>
      <c r="AR53" s="428"/>
      <c r="AS53" s="428"/>
      <c r="AT53" s="428"/>
      <c r="AU53" s="428"/>
      <c r="AV53" s="428"/>
      <c r="AW53" s="390"/>
      <c r="AX53" s="390"/>
      <c r="AY53" s="390"/>
      <c r="AZ53" s="390"/>
      <c r="BA53" s="390"/>
      <c r="BB53" s="390"/>
      <c r="BC53" s="390"/>
      <c r="BD53" s="390"/>
      <c r="BE53" s="390"/>
      <c r="BF53" s="390"/>
      <c r="BG53" s="364">
        <v>55</v>
      </c>
      <c r="BH53" s="344">
        <v>0</v>
      </c>
      <c r="BI53" s="390"/>
      <c r="BJ53" s="390"/>
      <c r="BK53" s="390"/>
      <c r="BL53" s="390"/>
      <c r="BM53" s="390"/>
      <c r="BN53" s="391"/>
      <c r="BO53" s="18"/>
    </row>
    <row r="54" spans="1:67" ht="34.200000000000003" thickBot="1">
      <c r="A54" s="419"/>
      <c r="B54" s="390"/>
      <c r="C54" s="390"/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428"/>
      <c r="AD54" s="428"/>
      <c r="AE54" s="428"/>
      <c r="AF54" s="428"/>
      <c r="AG54" s="428"/>
      <c r="AH54" s="428"/>
      <c r="AI54" s="428"/>
      <c r="AJ54" s="428"/>
      <c r="AK54" s="428"/>
      <c r="AL54" s="428"/>
      <c r="AM54" s="428"/>
      <c r="AN54" s="428"/>
      <c r="AO54" s="428"/>
      <c r="AP54" s="428"/>
      <c r="AQ54" s="428"/>
      <c r="AR54" s="428"/>
      <c r="AS54" s="428"/>
      <c r="AT54" s="428"/>
      <c r="AU54" s="428"/>
      <c r="AV54" s="428"/>
      <c r="AW54" s="390"/>
      <c r="AX54" s="390"/>
      <c r="AY54" s="390"/>
      <c r="AZ54" s="390"/>
      <c r="BA54" s="390"/>
      <c r="BB54" s="390"/>
      <c r="BC54" s="390"/>
      <c r="BD54" s="390"/>
      <c r="BE54" s="390"/>
      <c r="BF54" s="390"/>
      <c r="BG54" s="364">
        <v>55</v>
      </c>
      <c r="BH54" s="344">
        <v>0</v>
      </c>
      <c r="BI54" s="390"/>
      <c r="BJ54" s="390"/>
      <c r="BK54" s="390"/>
      <c r="BL54" s="390"/>
      <c r="BM54" s="390"/>
      <c r="BN54" s="391"/>
      <c r="BO54" s="18"/>
    </row>
    <row r="55" spans="1:67" ht="34.200000000000003" thickBot="1">
      <c r="A55" s="419"/>
      <c r="B55" s="394"/>
      <c r="C55" s="394"/>
      <c r="D55" s="394"/>
      <c r="E55" s="394"/>
      <c r="F55" s="394"/>
      <c r="G55" s="394"/>
      <c r="H55" s="394"/>
      <c r="I55" s="394"/>
      <c r="J55" s="394"/>
      <c r="K55" s="394"/>
      <c r="L55" s="394"/>
      <c r="M55" s="394"/>
      <c r="N55" s="394"/>
      <c r="O55" s="394"/>
      <c r="P55" s="440"/>
      <c r="Q55" s="440"/>
      <c r="R55" s="390"/>
      <c r="S55" s="390"/>
      <c r="T55" s="390"/>
      <c r="U55" s="390"/>
      <c r="V55" s="390"/>
      <c r="W55" s="390"/>
      <c r="X55" s="390"/>
      <c r="Y55" s="390"/>
      <c r="Z55" s="390"/>
      <c r="AA55" s="390"/>
      <c r="AB55" s="390"/>
      <c r="AC55" s="390"/>
      <c r="AD55" s="390"/>
      <c r="AE55" s="390"/>
      <c r="AF55" s="390"/>
      <c r="AG55" s="390"/>
      <c r="AH55" s="390"/>
      <c r="AI55" s="390"/>
      <c r="AJ55" s="428"/>
      <c r="AK55" s="428"/>
      <c r="AL55" s="428"/>
      <c r="AM55" s="428"/>
      <c r="AN55" s="428"/>
      <c r="AO55" s="428"/>
      <c r="AP55" s="428"/>
      <c r="AQ55" s="428"/>
      <c r="AR55" s="428"/>
      <c r="AS55" s="428"/>
      <c r="AT55" s="428"/>
      <c r="AU55" s="428"/>
      <c r="AV55" s="428"/>
      <c r="AW55" s="394"/>
      <c r="AX55" s="394"/>
      <c r="AY55" s="394"/>
      <c r="AZ55" s="394"/>
      <c r="BA55" s="394"/>
      <c r="BB55" s="394"/>
      <c r="BC55" s="394"/>
      <c r="BD55" s="394"/>
      <c r="BE55" s="427"/>
      <c r="BF55" s="427"/>
      <c r="BG55" s="442">
        <v>55</v>
      </c>
      <c r="BH55" s="344">
        <v>0</v>
      </c>
      <c r="BI55" s="394"/>
      <c r="BJ55" s="394"/>
      <c r="BK55" s="394"/>
      <c r="BL55" s="394"/>
      <c r="BM55" s="394"/>
      <c r="BN55" s="395"/>
      <c r="BO55" s="18"/>
    </row>
    <row r="56" spans="1:67" ht="34.200000000000003" thickBot="1">
      <c r="A56" s="399"/>
      <c r="B56" s="358"/>
      <c r="C56" s="358"/>
      <c r="D56" s="443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58"/>
      <c r="P56" s="358"/>
      <c r="Q56" s="358"/>
      <c r="R56" s="358"/>
      <c r="S56" s="358"/>
      <c r="T56" s="358"/>
      <c r="U56" s="358"/>
      <c r="V56" s="358"/>
      <c r="W56" s="358"/>
      <c r="X56" s="358"/>
      <c r="Y56" s="358"/>
      <c r="Z56" s="358"/>
      <c r="AA56" s="358"/>
      <c r="AB56" s="358"/>
      <c r="AC56" s="358"/>
      <c r="AD56" s="358"/>
      <c r="AE56" s="358"/>
      <c r="AF56" s="358"/>
      <c r="AG56" s="358"/>
      <c r="AH56" s="358"/>
      <c r="AI56" s="358"/>
      <c r="AJ56" s="358"/>
      <c r="AK56" s="358"/>
      <c r="AL56" s="358"/>
      <c r="AM56" s="358"/>
      <c r="AN56" s="399" t="s">
        <v>57</v>
      </c>
      <c r="AO56" s="358"/>
      <c r="AP56" s="358"/>
      <c r="AQ56" s="358"/>
      <c r="AR56" s="358"/>
      <c r="AS56" s="358"/>
      <c r="AT56" s="358"/>
      <c r="AU56" s="358"/>
      <c r="AV56" s="358"/>
      <c r="AW56" s="358"/>
      <c r="AX56" s="358"/>
      <c r="AY56" s="358"/>
      <c r="AZ56" s="358"/>
      <c r="BA56" s="358"/>
      <c r="BB56" s="358"/>
      <c r="BC56" s="358"/>
      <c r="BD56" s="358"/>
      <c r="BE56" s="359"/>
      <c r="BF56" s="359"/>
      <c r="BG56" s="360"/>
      <c r="BH56" s="344"/>
      <c r="BI56" s="346"/>
      <c r="BJ56" s="358"/>
      <c r="BK56" s="358"/>
      <c r="BL56" s="358"/>
      <c r="BM56" s="358"/>
      <c r="BN56" s="400"/>
      <c r="BO56" s="18"/>
    </row>
    <row r="57" spans="1:67" ht="34.200000000000003" thickBot="1">
      <c r="A57" s="401"/>
      <c r="B57" s="346"/>
      <c r="C57" s="346"/>
      <c r="D57" s="346"/>
      <c r="E57" s="346"/>
      <c r="F57" s="346"/>
      <c r="G57" s="346"/>
      <c r="H57" s="346"/>
      <c r="I57" s="346"/>
      <c r="J57" s="346"/>
      <c r="K57" s="346"/>
      <c r="L57" s="346"/>
      <c r="M57" s="346"/>
      <c r="N57" s="346"/>
      <c r="O57" s="346"/>
      <c r="P57" s="346"/>
      <c r="Q57" s="346"/>
      <c r="R57" s="346"/>
      <c r="S57" s="346"/>
      <c r="T57" s="346"/>
      <c r="U57" s="346"/>
      <c r="V57" s="346"/>
      <c r="W57" s="346"/>
      <c r="X57" s="346"/>
      <c r="Y57" s="346"/>
      <c r="Z57" s="346"/>
      <c r="AA57" s="346"/>
      <c r="AB57" s="346"/>
      <c r="AC57" s="346"/>
      <c r="AD57" s="346"/>
      <c r="AE57" s="346"/>
      <c r="AF57" s="346"/>
      <c r="AG57" s="346"/>
      <c r="AH57" s="346"/>
      <c r="AI57" s="346"/>
      <c r="AJ57" s="346"/>
      <c r="AK57" s="346"/>
      <c r="AL57" s="346"/>
      <c r="AM57" s="346"/>
      <c r="AN57" s="402" t="s">
        <v>83</v>
      </c>
      <c r="AO57" s="346"/>
      <c r="AP57" s="346"/>
      <c r="AQ57" s="346"/>
      <c r="AR57" s="346"/>
      <c r="AS57" s="346"/>
      <c r="AT57" s="346"/>
      <c r="AU57" s="346"/>
      <c r="AV57" s="346"/>
      <c r="AW57" s="346"/>
      <c r="AX57" s="346"/>
      <c r="AY57" s="346"/>
      <c r="AZ57" s="346"/>
      <c r="BA57" s="346"/>
      <c r="BB57" s="346"/>
      <c r="BC57" s="346"/>
      <c r="BD57" s="346"/>
      <c r="BE57" s="361"/>
      <c r="BF57" s="361"/>
      <c r="BG57" s="355"/>
      <c r="BH57" s="344"/>
      <c r="BI57" s="361"/>
      <c r="BJ57" s="346"/>
      <c r="BK57" s="346"/>
      <c r="BL57" s="346"/>
      <c r="BM57" s="346"/>
      <c r="BN57" s="403"/>
      <c r="BO57" s="18"/>
    </row>
    <row r="58" spans="1:67" ht="292.2" thickBot="1">
      <c r="A58" s="404" t="s">
        <v>25</v>
      </c>
      <c r="B58" s="405"/>
      <c r="C58" s="336"/>
      <c r="D58" s="336"/>
      <c r="E58" s="336"/>
      <c r="F58" s="336"/>
      <c r="G58" s="336"/>
      <c r="H58" s="336"/>
      <c r="I58" s="336"/>
      <c r="J58" s="405">
        <v>1</v>
      </c>
      <c r="K58" s="336">
        <v>2</v>
      </c>
      <c r="L58" s="336">
        <v>3</v>
      </c>
      <c r="M58" s="336">
        <v>4</v>
      </c>
      <c r="N58" s="336">
        <v>5</v>
      </c>
      <c r="O58" s="336">
        <v>6</v>
      </c>
      <c r="P58" s="336">
        <v>7</v>
      </c>
      <c r="Q58" s="336">
        <v>8</v>
      </c>
      <c r="R58" s="336"/>
      <c r="S58" s="336"/>
      <c r="T58" s="336"/>
      <c r="U58" s="336"/>
      <c r="V58" s="336"/>
      <c r="W58" s="336"/>
      <c r="X58" s="336"/>
      <c r="Y58" s="336"/>
      <c r="Z58" s="336"/>
      <c r="AA58" s="336"/>
      <c r="AB58" s="336"/>
      <c r="AC58" s="336"/>
      <c r="AD58" s="336">
        <v>1</v>
      </c>
      <c r="AE58" s="336">
        <v>2</v>
      </c>
      <c r="AF58" s="336">
        <v>3</v>
      </c>
      <c r="AG58" s="336">
        <v>4</v>
      </c>
      <c r="AH58" s="336">
        <v>5</v>
      </c>
      <c r="AI58" s="336">
        <v>6</v>
      </c>
      <c r="AJ58" s="336">
        <v>7</v>
      </c>
      <c r="AK58" s="336">
        <v>8</v>
      </c>
      <c r="AL58" s="336">
        <v>9</v>
      </c>
      <c r="AM58" s="336">
        <v>10</v>
      </c>
      <c r="AN58" s="336">
        <v>11</v>
      </c>
      <c r="AO58" s="336">
        <v>12</v>
      </c>
      <c r="AP58" s="336">
        <v>13</v>
      </c>
      <c r="AQ58" s="336">
        <v>14</v>
      </c>
      <c r="AR58" s="336">
        <v>15</v>
      </c>
      <c r="AS58" s="336">
        <v>16</v>
      </c>
      <c r="AT58" s="336">
        <v>17</v>
      </c>
      <c r="AU58" s="336"/>
      <c r="AV58" s="336"/>
      <c r="AW58" s="336"/>
      <c r="AX58" s="336"/>
      <c r="AY58" s="336"/>
      <c r="AZ58" s="336"/>
      <c r="BA58" s="336"/>
      <c r="BB58" s="336"/>
      <c r="BC58" s="336"/>
      <c r="BD58" s="336"/>
      <c r="BE58" s="337"/>
      <c r="BF58" s="337"/>
      <c r="BG58" s="362"/>
      <c r="BH58" s="344"/>
      <c r="BI58" s="444"/>
      <c r="BJ58" s="407"/>
      <c r="BK58" s="407"/>
      <c r="BL58" s="407"/>
      <c r="BM58" s="407"/>
      <c r="BN58" s="408"/>
      <c r="BO58" s="18"/>
    </row>
    <row r="59" spans="1:67" ht="34.799999999999997" thickTop="1" thickBot="1">
      <c r="A59" s="409" t="s">
        <v>26</v>
      </c>
      <c r="B59" s="363"/>
      <c r="C59" s="363"/>
      <c r="D59" s="363"/>
      <c r="E59" s="363"/>
      <c r="F59" s="363"/>
      <c r="G59" s="363"/>
      <c r="H59" s="363"/>
      <c r="I59" s="363"/>
      <c r="J59" s="363"/>
      <c r="K59" s="363"/>
      <c r="L59" s="363"/>
      <c r="M59" s="363"/>
      <c r="N59" s="363"/>
      <c r="O59" s="363"/>
      <c r="P59" s="363"/>
      <c r="Q59" s="363"/>
      <c r="R59" s="363"/>
      <c r="S59" s="363"/>
      <c r="T59" s="363"/>
      <c r="U59" s="363"/>
      <c r="V59" s="363"/>
      <c r="W59" s="363"/>
      <c r="X59" s="363"/>
      <c r="Y59" s="363"/>
      <c r="Z59" s="363"/>
      <c r="AA59" s="363"/>
      <c r="AB59" s="363"/>
      <c r="AC59" s="363"/>
      <c r="AD59" s="363"/>
      <c r="AE59" s="363"/>
      <c r="AF59" s="363"/>
      <c r="AG59" s="363"/>
      <c r="AH59" s="363"/>
      <c r="AI59" s="363"/>
      <c r="AJ59" s="363"/>
      <c r="AK59" s="363"/>
      <c r="AL59" s="363"/>
      <c r="AM59" s="363"/>
      <c r="AN59" s="402"/>
      <c r="AO59" s="363"/>
      <c r="AP59" s="363"/>
      <c r="AQ59" s="363"/>
      <c r="AR59" s="363"/>
      <c r="AS59" s="363"/>
      <c r="AT59" s="363"/>
      <c r="AU59" s="363"/>
      <c r="AV59" s="363"/>
      <c r="AW59" s="363"/>
      <c r="AX59" s="363"/>
      <c r="AY59" s="363"/>
      <c r="AZ59" s="363"/>
      <c r="BA59" s="363"/>
      <c r="BB59" s="363"/>
      <c r="BC59" s="363"/>
      <c r="BD59" s="363"/>
      <c r="BE59" s="363"/>
      <c r="BF59" s="363"/>
      <c r="BG59" s="364"/>
      <c r="BH59" s="344"/>
      <c r="BI59" s="363"/>
      <c r="BJ59" s="363"/>
      <c r="BK59" s="363"/>
      <c r="BL59" s="363"/>
      <c r="BM59" s="363"/>
      <c r="BN59" s="410"/>
      <c r="BO59" s="18"/>
    </row>
    <row r="60" spans="1:67" s="365" customFormat="1" ht="195" thickBot="1">
      <c r="A60" s="665" t="s">
        <v>120</v>
      </c>
      <c r="B60" s="339" t="s">
        <v>28</v>
      </c>
      <c r="C60" s="339" t="s">
        <v>28</v>
      </c>
      <c r="D60" s="339" t="s">
        <v>28</v>
      </c>
      <c r="E60" s="339" t="s">
        <v>28</v>
      </c>
      <c r="F60" s="339" t="s">
        <v>28</v>
      </c>
      <c r="G60" s="339" t="s">
        <v>28</v>
      </c>
      <c r="H60" s="339" t="s">
        <v>28</v>
      </c>
      <c r="I60" s="339" t="s">
        <v>28</v>
      </c>
      <c r="J60" s="659"/>
      <c r="K60" s="659"/>
      <c r="L60" s="659"/>
      <c r="M60" s="659"/>
      <c r="N60" s="659"/>
      <c r="O60" s="659"/>
      <c r="P60" s="659"/>
      <c r="Q60" s="659"/>
      <c r="R60" s="659" t="s">
        <v>29</v>
      </c>
      <c r="S60" s="659" t="s">
        <v>29</v>
      </c>
      <c r="T60" s="659" t="s">
        <v>30</v>
      </c>
      <c r="U60" s="659" t="s">
        <v>30</v>
      </c>
      <c r="V60" s="659" t="s">
        <v>30</v>
      </c>
      <c r="W60" s="659" t="s">
        <v>30</v>
      </c>
      <c r="X60" s="659" t="s">
        <v>30</v>
      </c>
      <c r="Y60" s="659" t="s">
        <v>30</v>
      </c>
      <c r="Z60" s="339" t="s">
        <v>66</v>
      </c>
      <c r="AA60" s="339" t="s">
        <v>66</v>
      </c>
      <c r="AB60" s="339" t="s">
        <v>66</v>
      </c>
      <c r="AC60" s="339" t="s">
        <v>66</v>
      </c>
      <c r="AD60" s="659"/>
      <c r="AE60" s="659"/>
      <c r="AF60" s="659"/>
      <c r="AG60" s="659"/>
      <c r="AH60" s="659"/>
      <c r="AI60" s="659"/>
      <c r="AJ60" s="659"/>
      <c r="AK60" s="659"/>
      <c r="AL60" s="659"/>
      <c r="AM60" s="659"/>
      <c r="AN60" s="659"/>
      <c r="AO60" s="659"/>
      <c r="AP60" s="659"/>
      <c r="AQ60" s="659"/>
      <c r="AR60" s="659"/>
      <c r="AS60" s="659"/>
      <c r="AT60" s="659"/>
      <c r="AU60" s="659" t="s">
        <v>29</v>
      </c>
      <c r="AV60" s="659" t="s">
        <v>29</v>
      </c>
      <c r="AW60" s="659" t="s">
        <v>30</v>
      </c>
      <c r="AX60" s="659" t="s">
        <v>30</v>
      </c>
      <c r="AY60" s="659" t="s">
        <v>30</v>
      </c>
      <c r="AZ60" s="659" t="s">
        <v>30</v>
      </c>
      <c r="BA60" s="659" t="s">
        <v>30</v>
      </c>
      <c r="BB60" s="659" t="s">
        <v>30</v>
      </c>
      <c r="BC60" s="659" t="s">
        <v>30</v>
      </c>
      <c r="BD60" s="659" t="s">
        <v>30</v>
      </c>
      <c r="BE60" s="659" t="s">
        <v>30</v>
      </c>
      <c r="BF60" s="659" t="s">
        <v>30</v>
      </c>
      <c r="BG60" s="644">
        <v>29</v>
      </c>
      <c r="BH60" s="339">
        <v>4</v>
      </c>
      <c r="BI60" s="659"/>
      <c r="BJ60" s="659"/>
      <c r="BK60" s="659"/>
      <c r="BL60" s="659"/>
      <c r="BM60" s="659">
        <v>16</v>
      </c>
      <c r="BN60" s="611">
        <v>49</v>
      </c>
      <c r="BO60" s="378"/>
    </row>
    <row r="61" spans="1:67" ht="34.200000000000003" thickBot="1">
      <c r="A61" s="445"/>
      <c r="B61" s="412" t="s">
        <v>28</v>
      </c>
      <c r="C61" s="412" t="s">
        <v>28</v>
      </c>
      <c r="D61" s="412" t="s">
        <v>28</v>
      </c>
      <c r="E61" s="412" t="s">
        <v>28</v>
      </c>
      <c r="F61" s="412" t="s">
        <v>28</v>
      </c>
      <c r="G61" s="412" t="s">
        <v>28</v>
      </c>
      <c r="H61" s="412" t="s">
        <v>28</v>
      </c>
      <c r="I61" s="412" t="s">
        <v>28</v>
      </c>
      <c r="J61" s="421"/>
      <c r="K61" s="421"/>
      <c r="L61" s="421"/>
      <c r="M61" s="421"/>
      <c r="N61" s="421"/>
      <c r="O61" s="421"/>
      <c r="P61" s="421"/>
      <c r="Q61" s="421"/>
      <c r="R61" s="421" t="s">
        <v>29</v>
      </c>
      <c r="S61" s="421" t="s">
        <v>29</v>
      </c>
      <c r="T61" s="421" t="s">
        <v>30</v>
      </c>
      <c r="U61" s="421" t="s">
        <v>30</v>
      </c>
      <c r="V61" s="421" t="s">
        <v>30</v>
      </c>
      <c r="W61" s="421" t="s">
        <v>30</v>
      </c>
      <c r="X61" s="421" t="s">
        <v>30</v>
      </c>
      <c r="Y61" s="421" t="s">
        <v>30</v>
      </c>
      <c r="Z61" s="412" t="s">
        <v>66</v>
      </c>
      <c r="AA61" s="412" t="s">
        <v>66</v>
      </c>
      <c r="AB61" s="412" t="s">
        <v>66</v>
      </c>
      <c r="AC61" s="412" t="s">
        <v>66</v>
      </c>
      <c r="AD61" s="421"/>
      <c r="AE61" s="421"/>
      <c r="AF61" s="421"/>
      <c r="AG61" s="421"/>
      <c r="AH61" s="421"/>
      <c r="AI61" s="421"/>
      <c r="AJ61" s="421"/>
      <c r="AK61" s="421"/>
      <c r="AL61" s="421"/>
      <c r="AM61" s="421"/>
      <c r="AN61" s="421"/>
      <c r="AO61" s="421"/>
      <c r="AP61" s="421"/>
      <c r="AQ61" s="421"/>
      <c r="AR61" s="421"/>
      <c r="AS61" s="421"/>
      <c r="AT61" s="421"/>
      <c r="AU61" s="421" t="s">
        <v>29</v>
      </c>
      <c r="AV61" s="421" t="s">
        <v>29</v>
      </c>
      <c r="AW61" s="421" t="s">
        <v>30</v>
      </c>
      <c r="AX61" s="421" t="s">
        <v>30</v>
      </c>
      <c r="AY61" s="421" t="s">
        <v>30</v>
      </c>
      <c r="AZ61" s="421" t="s">
        <v>30</v>
      </c>
      <c r="BA61" s="421" t="s">
        <v>30</v>
      </c>
      <c r="BB61" s="421" t="s">
        <v>30</v>
      </c>
      <c r="BC61" s="421" t="s">
        <v>30</v>
      </c>
      <c r="BD61" s="421" t="s">
        <v>30</v>
      </c>
      <c r="BE61" s="421" t="s">
        <v>30</v>
      </c>
      <c r="BF61" s="421" t="s">
        <v>30</v>
      </c>
      <c r="BG61" s="364">
        <v>29</v>
      </c>
      <c r="BH61" s="421">
        <v>4</v>
      </c>
      <c r="BI61" s="421"/>
      <c r="BJ61" s="421"/>
      <c r="BK61" s="421"/>
      <c r="BL61" s="421"/>
      <c r="BM61" s="421">
        <v>20</v>
      </c>
      <c r="BN61" s="418">
        <v>53</v>
      </c>
      <c r="BO61" s="18"/>
    </row>
    <row r="62" spans="1:67" ht="34.200000000000003" thickBot="1">
      <c r="A62" s="436"/>
      <c r="B62" s="412" t="s">
        <v>28</v>
      </c>
      <c r="C62" s="412" t="s">
        <v>28</v>
      </c>
      <c r="D62" s="412" t="s">
        <v>28</v>
      </c>
      <c r="E62" s="412" t="s">
        <v>28</v>
      </c>
      <c r="F62" s="412" t="s">
        <v>28</v>
      </c>
      <c r="G62" s="412" t="s">
        <v>28</v>
      </c>
      <c r="H62" s="412" t="s">
        <v>28</v>
      </c>
      <c r="I62" s="412" t="s">
        <v>28</v>
      </c>
      <c r="J62" s="421"/>
      <c r="K62" s="421"/>
      <c r="L62" s="421"/>
      <c r="M62" s="421"/>
      <c r="N62" s="421"/>
      <c r="O62" s="421"/>
      <c r="P62" s="421"/>
      <c r="Q62" s="421"/>
      <c r="R62" s="421" t="s">
        <v>29</v>
      </c>
      <c r="S62" s="421" t="s">
        <v>29</v>
      </c>
      <c r="T62" s="421" t="s">
        <v>30</v>
      </c>
      <c r="U62" s="421" t="s">
        <v>30</v>
      </c>
      <c r="V62" s="421" t="s">
        <v>30</v>
      </c>
      <c r="W62" s="421" t="s">
        <v>30</v>
      </c>
      <c r="X62" s="421" t="s">
        <v>30</v>
      </c>
      <c r="Y62" s="421" t="s">
        <v>30</v>
      </c>
      <c r="Z62" s="412" t="s">
        <v>66</v>
      </c>
      <c r="AA62" s="412" t="s">
        <v>66</v>
      </c>
      <c r="AB62" s="412" t="s">
        <v>66</v>
      </c>
      <c r="AC62" s="412" t="s">
        <v>66</v>
      </c>
      <c r="AD62" s="421"/>
      <c r="AE62" s="421"/>
      <c r="AF62" s="421"/>
      <c r="AG62" s="421"/>
      <c r="AH62" s="421"/>
      <c r="AI62" s="421"/>
      <c r="AJ62" s="421"/>
      <c r="AK62" s="421"/>
      <c r="AL62" s="421"/>
      <c r="AM62" s="421"/>
      <c r="AN62" s="421"/>
      <c r="AO62" s="421"/>
      <c r="AP62" s="421"/>
      <c r="AQ62" s="421"/>
      <c r="AR62" s="421"/>
      <c r="AS62" s="421"/>
      <c r="AT62" s="421"/>
      <c r="AU62" s="421" t="s">
        <v>29</v>
      </c>
      <c r="AV62" s="421" t="s">
        <v>29</v>
      </c>
      <c r="AW62" s="421" t="s">
        <v>30</v>
      </c>
      <c r="AX62" s="421" t="s">
        <v>30</v>
      </c>
      <c r="AY62" s="421" t="s">
        <v>30</v>
      </c>
      <c r="AZ62" s="421" t="s">
        <v>30</v>
      </c>
      <c r="BA62" s="421" t="s">
        <v>30</v>
      </c>
      <c r="BB62" s="421" t="s">
        <v>30</v>
      </c>
      <c r="BC62" s="421" t="s">
        <v>30</v>
      </c>
      <c r="BD62" s="421" t="s">
        <v>30</v>
      </c>
      <c r="BE62" s="421" t="s">
        <v>30</v>
      </c>
      <c r="BF62" s="421" t="s">
        <v>30</v>
      </c>
      <c r="BG62" s="364">
        <v>29</v>
      </c>
      <c r="BH62" s="421">
        <v>4</v>
      </c>
      <c r="BI62" s="421"/>
      <c r="BJ62" s="421"/>
      <c r="BK62" s="421"/>
      <c r="BL62" s="438"/>
      <c r="BM62" s="421">
        <v>20</v>
      </c>
      <c r="BN62" s="418">
        <v>53</v>
      </c>
      <c r="BO62" s="18"/>
    </row>
    <row r="63" spans="1:67" ht="34.200000000000003" thickBot="1">
      <c r="A63" s="411"/>
      <c r="B63" s="412" t="s">
        <v>28</v>
      </c>
      <c r="C63" s="412" t="s">
        <v>28</v>
      </c>
      <c r="D63" s="412" t="s">
        <v>28</v>
      </c>
      <c r="E63" s="412" t="s">
        <v>28</v>
      </c>
      <c r="F63" s="412" t="s">
        <v>28</v>
      </c>
      <c r="G63" s="412" t="s">
        <v>28</v>
      </c>
      <c r="H63" s="412" t="s">
        <v>28</v>
      </c>
      <c r="I63" s="412" t="s">
        <v>28</v>
      </c>
      <c r="J63" s="421"/>
      <c r="K63" s="421"/>
      <c r="L63" s="421"/>
      <c r="M63" s="421"/>
      <c r="N63" s="421"/>
      <c r="O63" s="421"/>
      <c r="P63" s="421"/>
      <c r="Q63" s="421"/>
      <c r="R63" s="421" t="s">
        <v>29</v>
      </c>
      <c r="S63" s="421" t="s">
        <v>29</v>
      </c>
      <c r="T63" s="421" t="s">
        <v>30</v>
      </c>
      <c r="U63" s="421" t="s">
        <v>30</v>
      </c>
      <c r="V63" s="421" t="s">
        <v>30</v>
      </c>
      <c r="W63" s="421" t="s">
        <v>30</v>
      </c>
      <c r="X63" s="421" t="s">
        <v>30</v>
      </c>
      <c r="Y63" s="421" t="s">
        <v>30</v>
      </c>
      <c r="Z63" s="412" t="s">
        <v>66</v>
      </c>
      <c r="AA63" s="412" t="s">
        <v>66</v>
      </c>
      <c r="AB63" s="412" t="s">
        <v>66</v>
      </c>
      <c r="AC63" s="412" t="s">
        <v>66</v>
      </c>
      <c r="AD63" s="421"/>
      <c r="AE63" s="421"/>
      <c r="AF63" s="421"/>
      <c r="AG63" s="421"/>
      <c r="AH63" s="421"/>
      <c r="AI63" s="421"/>
      <c r="AJ63" s="421"/>
      <c r="AK63" s="421"/>
      <c r="AL63" s="421"/>
      <c r="AM63" s="421"/>
      <c r="AN63" s="421"/>
      <c r="AO63" s="421"/>
      <c r="AP63" s="421"/>
      <c r="AQ63" s="421"/>
      <c r="AR63" s="421"/>
      <c r="AS63" s="421"/>
      <c r="AT63" s="421"/>
      <c r="AU63" s="421" t="s">
        <v>29</v>
      </c>
      <c r="AV63" s="421" t="s">
        <v>29</v>
      </c>
      <c r="AW63" s="421" t="s">
        <v>30</v>
      </c>
      <c r="AX63" s="421" t="s">
        <v>30</v>
      </c>
      <c r="AY63" s="421" t="s">
        <v>30</v>
      </c>
      <c r="AZ63" s="421" t="s">
        <v>30</v>
      </c>
      <c r="BA63" s="421" t="s">
        <v>30</v>
      </c>
      <c r="BB63" s="421" t="s">
        <v>30</v>
      </c>
      <c r="BC63" s="421" t="s">
        <v>30</v>
      </c>
      <c r="BD63" s="421" t="s">
        <v>30</v>
      </c>
      <c r="BE63" s="421" t="s">
        <v>30</v>
      </c>
      <c r="BF63" s="421" t="s">
        <v>30</v>
      </c>
      <c r="BG63" s="364">
        <v>29</v>
      </c>
      <c r="BH63" s="421">
        <v>4</v>
      </c>
      <c r="BI63" s="421"/>
      <c r="BJ63" s="421"/>
      <c r="BK63" s="421"/>
      <c r="BL63" s="438"/>
      <c r="BM63" s="421">
        <v>20</v>
      </c>
      <c r="BN63" s="418">
        <v>53</v>
      </c>
      <c r="BO63" s="18"/>
    </row>
    <row r="64" spans="1:67" ht="34.200000000000003" thickBot="1">
      <c r="A64" s="411"/>
      <c r="B64" s="412" t="s">
        <v>28</v>
      </c>
      <c r="C64" s="412" t="s">
        <v>28</v>
      </c>
      <c r="D64" s="412" t="s">
        <v>28</v>
      </c>
      <c r="E64" s="412" t="s">
        <v>28</v>
      </c>
      <c r="F64" s="412" t="s">
        <v>28</v>
      </c>
      <c r="G64" s="412" t="s">
        <v>28</v>
      </c>
      <c r="H64" s="412" t="s">
        <v>28</v>
      </c>
      <c r="I64" s="412" t="s">
        <v>28</v>
      </c>
      <c r="J64" s="421"/>
      <c r="K64" s="421"/>
      <c r="L64" s="421"/>
      <c r="M64" s="421"/>
      <c r="N64" s="421"/>
      <c r="O64" s="421"/>
      <c r="P64" s="421"/>
      <c r="Q64" s="421"/>
      <c r="R64" s="421" t="s">
        <v>29</v>
      </c>
      <c r="S64" s="421" t="s">
        <v>29</v>
      </c>
      <c r="T64" s="421" t="s">
        <v>30</v>
      </c>
      <c r="U64" s="421" t="s">
        <v>30</v>
      </c>
      <c r="V64" s="421" t="s">
        <v>30</v>
      </c>
      <c r="W64" s="421" t="s">
        <v>30</v>
      </c>
      <c r="X64" s="421" t="s">
        <v>30</v>
      </c>
      <c r="Y64" s="421" t="s">
        <v>30</v>
      </c>
      <c r="Z64" s="412" t="s">
        <v>66</v>
      </c>
      <c r="AA64" s="412" t="s">
        <v>66</v>
      </c>
      <c r="AB64" s="412" t="s">
        <v>66</v>
      </c>
      <c r="AC64" s="412" t="s">
        <v>66</v>
      </c>
      <c r="AD64" s="421"/>
      <c r="AE64" s="421"/>
      <c r="AF64" s="421"/>
      <c r="AG64" s="421"/>
      <c r="AH64" s="421"/>
      <c r="AI64" s="421"/>
      <c r="AJ64" s="421"/>
      <c r="AK64" s="421"/>
      <c r="AL64" s="421"/>
      <c r="AM64" s="421"/>
      <c r="AN64" s="421"/>
      <c r="AO64" s="421"/>
      <c r="AP64" s="421"/>
      <c r="AQ64" s="421"/>
      <c r="AR64" s="421"/>
      <c r="AS64" s="421"/>
      <c r="AT64" s="421"/>
      <c r="AU64" s="421" t="s">
        <v>29</v>
      </c>
      <c r="AV64" s="421" t="s">
        <v>29</v>
      </c>
      <c r="AW64" s="421" t="s">
        <v>30</v>
      </c>
      <c r="AX64" s="421" t="s">
        <v>30</v>
      </c>
      <c r="AY64" s="421" t="s">
        <v>30</v>
      </c>
      <c r="AZ64" s="421" t="s">
        <v>30</v>
      </c>
      <c r="BA64" s="421" t="s">
        <v>30</v>
      </c>
      <c r="BB64" s="421" t="s">
        <v>30</v>
      </c>
      <c r="BC64" s="421" t="s">
        <v>30</v>
      </c>
      <c r="BD64" s="421" t="s">
        <v>30</v>
      </c>
      <c r="BE64" s="421" t="s">
        <v>30</v>
      </c>
      <c r="BF64" s="421" t="s">
        <v>30</v>
      </c>
      <c r="BG64" s="364">
        <v>29</v>
      </c>
      <c r="BH64" s="421">
        <v>4</v>
      </c>
      <c r="BI64" s="421"/>
      <c r="BJ64" s="421"/>
      <c r="BK64" s="421"/>
      <c r="BL64" s="438"/>
      <c r="BM64" s="421">
        <v>20</v>
      </c>
      <c r="BN64" s="418">
        <v>53</v>
      </c>
      <c r="BO64" s="18"/>
    </row>
    <row r="65" spans="1:67" ht="34.200000000000003" thickBot="1">
      <c r="A65" s="411"/>
      <c r="B65" s="412" t="s">
        <v>28</v>
      </c>
      <c r="C65" s="412" t="s">
        <v>28</v>
      </c>
      <c r="D65" s="412" t="s">
        <v>28</v>
      </c>
      <c r="E65" s="412" t="s">
        <v>28</v>
      </c>
      <c r="F65" s="412" t="s">
        <v>28</v>
      </c>
      <c r="G65" s="412" t="s">
        <v>28</v>
      </c>
      <c r="H65" s="412" t="s">
        <v>28</v>
      </c>
      <c r="I65" s="412" t="s">
        <v>28</v>
      </c>
      <c r="J65" s="390"/>
      <c r="K65" s="390"/>
      <c r="L65" s="390"/>
      <c r="M65" s="390"/>
      <c r="N65" s="390"/>
      <c r="O65" s="390"/>
      <c r="P65" s="390"/>
      <c r="Q65" s="390"/>
      <c r="R65" s="421" t="s">
        <v>29</v>
      </c>
      <c r="S65" s="421" t="s">
        <v>29</v>
      </c>
      <c r="T65" s="421" t="s">
        <v>30</v>
      </c>
      <c r="U65" s="421" t="s">
        <v>30</v>
      </c>
      <c r="V65" s="421" t="s">
        <v>30</v>
      </c>
      <c r="W65" s="421" t="s">
        <v>30</v>
      </c>
      <c r="X65" s="421" t="s">
        <v>30</v>
      </c>
      <c r="Y65" s="421" t="s">
        <v>30</v>
      </c>
      <c r="Z65" s="412" t="s">
        <v>66</v>
      </c>
      <c r="AA65" s="412" t="s">
        <v>66</v>
      </c>
      <c r="AB65" s="412" t="s">
        <v>66</v>
      </c>
      <c r="AC65" s="412" t="s">
        <v>66</v>
      </c>
      <c r="AD65" s="421"/>
      <c r="AE65" s="421"/>
      <c r="AF65" s="421"/>
      <c r="AG65" s="421"/>
      <c r="AH65" s="421"/>
      <c r="AI65" s="421"/>
      <c r="AJ65" s="421"/>
      <c r="AK65" s="421"/>
      <c r="AL65" s="421"/>
      <c r="AM65" s="421"/>
      <c r="AN65" s="421"/>
      <c r="AO65" s="421"/>
      <c r="AP65" s="421"/>
      <c r="AQ65" s="421"/>
      <c r="AR65" s="421"/>
      <c r="AS65" s="421"/>
      <c r="AT65" s="421"/>
      <c r="AU65" s="421" t="s">
        <v>29</v>
      </c>
      <c r="AV65" s="421" t="s">
        <v>29</v>
      </c>
      <c r="AW65" s="421" t="s">
        <v>30</v>
      </c>
      <c r="AX65" s="421" t="s">
        <v>30</v>
      </c>
      <c r="AY65" s="421" t="s">
        <v>30</v>
      </c>
      <c r="AZ65" s="421" t="s">
        <v>30</v>
      </c>
      <c r="BA65" s="421" t="s">
        <v>30</v>
      </c>
      <c r="BB65" s="421" t="s">
        <v>30</v>
      </c>
      <c r="BC65" s="421" t="s">
        <v>30</v>
      </c>
      <c r="BD65" s="421" t="s">
        <v>30</v>
      </c>
      <c r="BE65" s="421" t="s">
        <v>30</v>
      </c>
      <c r="BF65" s="421" t="s">
        <v>30</v>
      </c>
      <c r="BG65" s="364">
        <v>29</v>
      </c>
      <c r="BH65" s="421">
        <v>4</v>
      </c>
      <c r="BI65" s="421"/>
      <c r="BJ65" s="421"/>
      <c r="BK65" s="421"/>
      <c r="BL65" s="390"/>
      <c r="BM65" s="421">
        <v>20</v>
      </c>
      <c r="BN65" s="418">
        <v>53</v>
      </c>
      <c r="BO65" s="18"/>
    </row>
    <row r="66" spans="1:67" ht="34.200000000000003" thickBot="1">
      <c r="A66" s="411"/>
      <c r="B66" s="412" t="s">
        <v>28</v>
      </c>
      <c r="C66" s="412" t="s">
        <v>28</v>
      </c>
      <c r="D66" s="412" t="s">
        <v>28</v>
      </c>
      <c r="E66" s="412" t="s">
        <v>28</v>
      </c>
      <c r="F66" s="412" t="s">
        <v>28</v>
      </c>
      <c r="G66" s="412" t="s">
        <v>28</v>
      </c>
      <c r="H66" s="412" t="s">
        <v>28</v>
      </c>
      <c r="I66" s="412" t="s">
        <v>28</v>
      </c>
      <c r="J66" s="390"/>
      <c r="K66" s="390"/>
      <c r="L66" s="390"/>
      <c r="M66" s="390"/>
      <c r="N66" s="390"/>
      <c r="O66" s="390"/>
      <c r="P66" s="390"/>
      <c r="Q66" s="390"/>
      <c r="R66" s="421" t="s">
        <v>29</v>
      </c>
      <c r="S66" s="421" t="s">
        <v>29</v>
      </c>
      <c r="T66" s="421" t="s">
        <v>30</v>
      </c>
      <c r="U66" s="421" t="s">
        <v>30</v>
      </c>
      <c r="V66" s="421" t="s">
        <v>30</v>
      </c>
      <c r="W66" s="421" t="s">
        <v>30</v>
      </c>
      <c r="X66" s="421" t="s">
        <v>30</v>
      </c>
      <c r="Y66" s="421" t="s">
        <v>30</v>
      </c>
      <c r="Z66" s="412" t="s">
        <v>66</v>
      </c>
      <c r="AA66" s="412" t="s">
        <v>66</v>
      </c>
      <c r="AB66" s="412" t="s">
        <v>66</v>
      </c>
      <c r="AC66" s="412" t="s">
        <v>66</v>
      </c>
      <c r="AD66" s="421"/>
      <c r="AE66" s="421"/>
      <c r="AF66" s="421"/>
      <c r="AG66" s="421"/>
      <c r="AH66" s="421"/>
      <c r="AI66" s="421"/>
      <c r="AJ66" s="421"/>
      <c r="AK66" s="421"/>
      <c r="AL66" s="421"/>
      <c r="AM66" s="421"/>
      <c r="AN66" s="421"/>
      <c r="AO66" s="421"/>
      <c r="AP66" s="421"/>
      <c r="AQ66" s="421"/>
      <c r="AR66" s="421"/>
      <c r="AS66" s="421"/>
      <c r="AT66" s="421"/>
      <c r="AU66" s="421" t="s">
        <v>29</v>
      </c>
      <c r="AV66" s="421" t="s">
        <v>29</v>
      </c>
      <c r="AW66" s="421" t="s">
        <v>30</v>
      </c>
      <c r="AX66" s="421" t="s">
        <v>30</v>
      </c>
      <c r="AY66" s="421" t="s">
        <v>30</v>
      </c>
      <c r="AZ66" s="421" t="s">
        <v>30</v>
      </c>
      <c r="BA66" s="421" t="s">
        <v>30</v>
      </c>
      <c r="BB66" s="421" t="s">
        <v>30</v>
      </c>
      <c r="BC66" s="421" t="s">
        <v>30</v>
      </c>
      <c r="BD66" s="421" t="s">
        <v>30</v>
      </c>
      <c r="BE66" s="421" t="s">
        <v>30</v>
      </c>
      <c r="BF66" s="421" t="s">
        <v>30</v>
      </c>
      <c r="BG66" s="364">
        <v>29</v>
      </c>
      <c r="BH66" s="421">
        <v>4</v>
      </c>
      <c r="BI66" s="421"/>
      <c r="BJ66" s="421"/>
      <c r="BK66" s="421"/>
      <c r="BL66" s="390"/>
      <c r="BM66" s="421">
        <v>20</v>
      </c>
      <c r="BN66" s="418">
        <v>53</v>
      </c>
      <c r="BO66" s="18"/>
    </row>
    <row r="67" spans="1:67" ht="34.200000000000003" thickBot="1">
      <c r="A67" s="414"/>
      <c r="B67" s="415" t="s">
        <v>28</v>
      </c>
      <c r="C67" s="415" t="s">
        <v>28</v>
      </c>
      <c r="D67" s="415" t="s">
        <v>28</v>
      </c>
      <c r="E67" s="415" t="s">
        <v>28</v>
      </c>
      <c r="F67" s="415" t="s">
        <v>28</v>
      </c>
      <c r="G67" s="415" t="s">
        <v>28</v>
      </c>
      <c r="H67" s="415" t="s">
        <v>28</v>
      </c>
      <c r="I67" s="415" t="s">
        <v>28</v>
      </c>
      <c r="J67" s="425"/>
      <c r="K67" s="425"/>
      <c r="L67" s="425"/>
      <c r="M67" s="425"/>
      <c r="N67" s="425"/>
      <c r="O67" s="425"/>
      <c r="P67" s="425"/>
      <c r="Q67" s="425"/>
      <c r="R67" s="446" t="s">
        <v>29</v>
      </c>
      <c r="S67" s="446" t="s">
        <v>29</v>
      </c>
      <c r="T67" s="446" t="s">
        <v>30</v>
      </c>
      <c r="U67" s="446" t="s">
        <v>30</v>
      </c>
      <c r="V67" s="446" t="s">
        <v>30</v>
      </c>
      <c r="W67" s="446" t="s">
        <v>30</v>
      </c>
      <c r="X67" s="446" t="s">
        <v>30</v>
      </c>
      <c r="Y67" s="446" t="s">
        <v>30</v>
      </c>
      <c r="Z67" s="416" t="s">
        <v>66</v>
      </c>
      <c r="AA67" s="416" t="s">
        <v>66</v>
      </c>
      <c r="AB67" s="416" t="s">
        <v>66</v>
      </c>
      <c r="AC67" s="416" t="s">
        <v>66</v>
      </c>
      <c r="AD67" s="446"/>
      <c r="AE67" s="446"/>
      <c r="AF67" s="446"/>
      <c r="AG67" s="446"/>
      <c r="AH67" s="446"/>
      <c r="AI67" s="446"/>
      <c r="AJ67" s="446"/>
      <c r="AK67" s="446"/>
      <c r="AL67" s="446"/>
      <c r="AM67" s="446"/>
      <c r="AN67" s="446"/>
      <c r="AO67" s="446"/>
      <c r="AP67" s="446"/>
      <c r="AQ67" s="446"/>
      <c r="AR67" s="446"/>
      <c r="AS67" s="446"/>
      <c r="AT67" s="446"/>
      <c r="AU67" s="446" t="s">
        <v>29</v>
      </c>
      <c r="AV67" s="446" t="s">
        <v>29</v>
      </c>
      <c r="AW67" s="446" t="s">
        <v>30</v>
      </c>
      <c r="AX67" s="446" t="s">
        <v>30</v>
      </c>
      <c r="AY67" s="446" t="s">
        <v>30</v>
      </c>
      <c r="AZ67" s="446" t="s">
        <v>30</v>
      </c>
      <c r="BA67" s="446" t="s">
        <v>30</v>
      </c>
      <c r="BB67" s="446" t="s">
        <v>30</v>
      </c>
      <c r="BC67" s="446" t="s">
        <v>30</v>
      </c>
      <c r="BD67" s="446" t="s">
        <v>30</v>
      </c>
      <c r="BE67" s="446" t="s">
        <v>30</v>
      </c>
      <c r="BF67" s="446" t="s">
        <v>30</v>
      </c>
      <c r="BG67" s="364">
        <v>29</v>
      </c>
      <c r="BH67" s="446">
        <v>4</v>
      </c>
      <c r="BI67" s="446"/>
      <c r="BJ67" s="446"/>
      <c r="BK67" s="446"/>
      <c r="BL67" s="425"/>
      <c r="BM67" s="446">
        <v>20</v>
      </c>
      <c r="BN67" s="426">
        <v>53</v>
      </c>
      <c r="BO67" s="18"/>
    </row>
    <row r="68" spans="1:67" ht="34.200000000000003" thickBot="1">
      <c r="A68" s="401"/>
      <c r="B68" s="346"/>
      <c r="C68" s="346"/>
      <c r="D68" s="346"/>
      <c r="E68" s="346"/>
      <c r="F68" s="346"/>
      <c r="G68" s="346"/>
      <c r="H68" s="346"/>
      <c r="I68" s="346"/>
      <c r="J68" s="346"/>
      <c r="K68" s="346"/>
      <c r="L68" s="346"/>
      <c r="M68" s="346"/>
      <c r="N68" s="346"/>
      <c r="O68" s="346"/>
      <c r="P68" s="346"/>
      <c r="Q68" s="346"/>
      <c r="R68" s="346"/>
      <c r="S68" s="346"/>
      <c r="T68" s="346"/>
      <c r="U68" s="346"/>
      <c r="V68" s="346"/>
      <c r="W68" s="346"/>
      <c r="X68" s="346"/>
      <c r="Y68" s="346"/>
      <c r="Z68" s="346"/>
      <c r="AA68" s="346"/>
      <c r="AB68" s="346"/>
      <c r="AC68" s="346"/>
      <c r="AD68" s="346"/>
      <c r="AE68" s="346"/>
      <c r="AF68" s="346"/>
      <c r="AG68" s="346"/>
      <c r="AH68" s="346"/>
      <c r="AI68" s="346"/>
      <c r="AJ68" s="346"/>
      <c r="AK68" s="346"/>
      <c r="AL68" s="346"/>
      <c r="AM68" s="346"/>
      <c r="AN68" s="402" t="s">
        <v>89</v>
      </c>
      <c r="AO68" s="346"/>
      <c r="AP68" s="346"/>
      <c r="AQ68" s="346"/>
      <c r="AR68" s="346"/>
      <c r="AS68" s="346"/>
      <c r="AT68" s="346"/>
      <c r="AU68" s="346"/>
      <c r="AV68" s="346"/>
      <c r="AW68" s="346"/>
      <c r="AX68" s="346"/>
      <c r="AY68" s="346"/>
      <c r="AZ68" s="346"/>
      <c r="BA68" s="346"/>
      <c r="BB68" s="346"/>
      <c r="BC68" s="346"/>
      <c r="BD68" s="346"/>
      <c r="BE68" s="346"/>
      <c r="BF68" s="346"/>
      <c r="BG68" s="364"/>
      <c r="BH68" s="346"/>
      <c r="BI68" s="346"/>
      <c r="BJ68" s="346"/>
      <c r="BK68" s="346"/>
      <c r="BL68" s="346"/>
      <c r="BM68" s="346"/>
      <c r="BN68" s="403"/>
      <c r="BO68" s="18"/>
    </row>
    <row r="69" spans="1:67" ht="292.2" thickBot="1">
      <c r="A69" s="404" t="s">
        <v>25</v>
      </c>
      <c r="B69" s="405">
        <v>1</v>
      </c>
      <c r="C69" s="336">
        <v>2</v>
      </c>
      <c r="D69" s="336">
        <v>3</v>
      </c>
      <c r="E69" s="336">
        <v>4</v>
      </c>
      <c r="F69" s="336">
        <v>5</v>
      </c>
      <c r="G69" s="336">
        <v>6</v>
      </c>
      <c r="H69" s="336">
        <v>7</v>
      </c>
      <c r="I69" s="336">
        <v>8</v>
      </c>
      <c r="J69" s="336">
        <v>9</v>
      </c>
      <c r="K69" s="336">
        <v>10</v>
      </c>
      <c r="L69" s="336">
        <v>11</v>
      </c>
      <c r="M69" s="336">
        <v>12</v>
      </c>
      <c r="N69" s="336">
        <v>13</v>
      </c>
      <c r="O69" s="336">
        <v>14</v>
      </c>
      <c r="P69" s="336">
        <v>15</v>
      </c>
      <c r="Q69" s="336">
        <v>16</v>
      </c>
      <c r="R69" s="336"/>
      <c r="S69" s="336"/>
      <c r="T69" s="336"/>
      <c r="U69" s="336"/>
      <c r="V69" s="336"/>
      <c r="W69" s="336"/>
      <c r="X69" s="336"/>
      <c r="Y69" s="336"/>
      <c r="Z69" s="336"/>
      <c r="AA69" s="336"/>
      <c r="AB69" s="336"/>
      <c r="AC69" s="336"/>
      <c r="AD69" s="336">
        <v>1</v>
      </c>
      <c r="AE69" s="336">
        <v>2</v>
      </c>
      <c r="AF69" s="336">
        <v>3</v>
      </c>
      <c r="AG69" s="336">
        <v>4</v>
      </c>
      <c r="AH69" s="336">
        <v>5</v>
      </c>
      <c r="AI69" s="336">
        <v>6</v>
      </c>
      <c r="AJ69" s="336">
        <v>7</v>
      </c>
      <c r="AK69" s="336">
        <v>8</v>
      </c>
      <c r="AL69" s="336">
        <v>9</v>
      </c>
      <c r="AM69" s="336">
        <v>10</v>
      </c>
      <c r="AN69" s="336">
        <v>11</v>
      </c>
      <c r="AO69" s="336">
        <v>12</v>
      </c>
      <c r="AP69" s="336">
        <v>13</v>
      </c>
      <c r="AQ69" s="336">
        <v>14</v>
      </c>
      <c r="AR69" s="336">
        <v>15</v>
      </c>
      <c r="AS69" s="336">
        <v>16</v>
      </c>
      <c r="AT69" s="336">
        <v>17</v>
      </c>
      <c r="AU69" s="336"/>
      <c r="AV69" s="336"/>
      <c r="AW69" s="336"/>
      <c r="AX69" s="336"/>
      <c r="AY69" s="336"/>
      <c r="AZ69" s="336"/>
      <c r="BA69" s="336"/>
      <c r="BB69" s="336"/>
      <c r="BC69" s="336"/>
      <c r="BD69" s="336"/>
      <c r="BE69" s="336"/>
      <c r="BF69" s="336"/>
      <c r="BG69" s="364"/>
      <c r="BH69" s="407"/>
      <c r="BI69" s="407"/>
      <c r="BJ69" s="407"/>
      <c r="BK69" s="407"/>
      <c r="BL69" s="407"/>
      <c r="BM69" s="407"/>
      <c r="BN69" s="408"/>
      <c r="BO69" s="18"/>
    </row>
    <row r="70" spans="1:67" ht="34.799999999999997" thickTop="1" thickBot="1">
      <c r="A70" s="409" t="s">
        <v>26</v>
      </c>
      <c r="B70" s="363"/>
      <c r="C70" s="363"/>
      <c r="D70" s="363"/>
      <c r="E70" s="363"/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363"/>
      <c r="Z70" s="363"/>
      <c r="AA70" s="363"/>
      <c r="AB70" s="363"/>
      <c r="AC70" s="363"/>
      <c r="AD70" s="363"/>
      <c r="AE70" s="363"/>
      <c r="AF70" s="363"/>
      <c r="AG70" s="363"/>
      <c r="AH70" s="363"/>
      <c r="AI70" s="363"/>
      <c r="AJ70" s="363"/>
      <c r="AK70" s="363"/>
      <c r="AL70" s="363"/>
      <c r="AM70" s="363"/>
      <c r="AN70" s="402"/>
      <c r="AO70" s="363"/>
      <c r="AP70" s="363"/>
      <c r="AQ70" s="363"/>
      <c r="AR70" s="363"/>
      <c r="AS70" s="363"/>
      <c r="AT70" s="363"/>
      <c r="AU70" s="363"/>
      <c r="AV70" s="363"/>
      <c r="AW70" s="363"/>
      <c r="AX70" s="363"/>
      <c r="AY70" s="363"/>
      <c r="AZ70" s="363"/>
      <c r="BA70" s="363"/>
      <c r="BB70" s="363"/>
      <c r="BC70" s="363"/>
      <c r="BD70" s="363"/>
      <c r="BE70" s="363"/>
      <c r="BF70" s="363"/>
      <c r="BG70" s="364"/>
      <c r="BH70" s="363"/>
      <c r="BI70" s="363"/>
      <c r="BJ70" s="363"/>
      <c r="BK70" s="363"/>
      <c r="BL70" s="363"/>
      <c r="BM70" s="363"/>
      <c r="BN70" s="410"/>
      <c r="BO70" s="18"/>
    </row>
    <row r="71" spans="1:67" s="365" customFormat="1" ht="195" thickBot="1">
      <c r="A71" s="333" t="s">
        <v>120</v>
      </c>
      <c r="B71" s="339" t="s">
        <v>28</v>
      </c>
      <c r="C71" s="339" t="s">
        <v>28</v>
      </c>
      <c r="D71" s="339"/>
      <c r="E71" s="339"/>
      <c r="F71" s="339"/>
      <c r="G71" s="339"/>
      <c r="H71" s="339"/>
      <c r="I71" s="339"/>
      <c r="J71" s="339"/>
      <c r="K71" s="339"/>
      <c r="L71" s="339"/>
      <c r="M71" s="339" t="s">
        <v>29</v>
      </c>
      <c r="N71" s="691" t="s">
        <v>55</v>
      </c>
      <c r="O71" s="691" t="s">
        <v>55</v>
      </c>
      <c r="P71" s="691" t="s">
        <v>55</v>
      </c>
      <c r="Q71" s="691" t="s">
        <v>55</v>
      </c>
      <c r="R71" s="691" t="s">
        <v>55</v>
      </c>
      <c r="S71" s="691" t="s">
        <v>56</v>
      </c>
      <c r="T71" s="339" t="s">
        <v>28</v>
      </c>
      <c r="U71" s="339" t="s">
        <v>28</v>
      </c>
      <c r="V71" s="339" t="s">
        <v>28</v>
      </c>
      <c r="W71" s="339" t="s">
        <v>28</v>
      </c>
      <c r="X71" s="339" t="s">
        <v>28</v>
      </c>
      <c r="Y71" s="339" t="s">
        <v>28</v>
      </c>
      <c r="Z71" s="339" t="s">
        <v>28</v>
      </c>
      <c r="AA71" s="339" t="s">
        <v>28</v>
      </c>
      <c r="AB71" s="339" t="s">
        <v>28</v>
      </c>
      <c r="AC71" s="339" t="s">
        <v>28</v>
      </c>
      <c r="AD71" s="339" t="s">
        <v>28</v>
      </c>
      <c r="AE71" s="339" t="s">
        <v>28</v>
      </c>
      <c r="AF71" s="339" t="s">
        <v>28</v>
      </c>
      <c r="AG71" s="339" t="s">
        <v>28</v>
      </c>
      <c r="AH71" s="339" t="s">
        <v>28</v>
      </c>
      <c r="AI71" s="339" t="s">
        <v>28</v>
      </c>
      <c r="AJ71" s="339" t="s">
        <v>28</v>
      </c>
      <c r="AK71" s="339" t="s">
        <v>28</v>
      </c>
      <c r="AL71" s="339" t="s">
        <v>28</v>
      </c>
      <c r="AM71" s="339" t="s">
        <v>28</v>
      </c>
      <c r="AN71" s="339" t="s">
        <v>28</v>
      </c>
      <c r="AO71" s="339" t="s">
        <v>28</v>
      </c>
      <c r="AP71" s="339" t="s">
        <v>28</v>
      </c>
      <c r="AQ71" s="339" t="s">
        <v>28</v>
      </c>
      <c r="AR71" s="339" t="s">
        <v>28</v>
      </c>
      <c r="AS71" s="339" t="s">
        <v>28</v>
      </c>
      <c r="AT71" s="339" t="s">
        <v>28</v>
      </c>
      <c r="AU71" s="339" t="s">
        <v>28</v>
      </c>
      <c r="AV71" s="339" t="s">
        <v>28</v>
      </c>
      <c r="AW71" s="339" t="s">
        <v>28</v>
      </c>
      <c r="AX71" s="339" t="s">
        <v>28</v>
      </c>
      <c r="AY71" s="339" t="s">
        <v>28</v>
      </c>
      <c r="AZ71" s="339" t="s">
        <v>28</v>
      </c>
      <c r="BA71" s="339" t="s">
        <v>28</v>
      </c>
      <c r="BB71" s="339" t="s">
        <v>28</v>
      </c>
      <c r="BC71" s="339" t="s">
        <v>28</v>
      </c>
      <c r="BD71" s="339" t="s">
        <v>28</v>
      </c>
      <c r="BE71" s="339" t="s">
        <v>28</v>
      </c>
      <c r="BF71" s="339" t="s">
        <v>28</v>
      </c>
      <c r="BG71" s="644">
        <v>9</v>
      </c>
      <c r="BH71" s="339">
        <v>1</v>
      </c>
      <c r="BI71" s="339"/>
      <c r="BJ71" s="339"/>
      <c r="BK71" s="339">
        <v>5</v>
      </c>
      <c r="BL71" s="339">
        <v>1</v>
      </c>
      <c r="BM71" s="339"/>
      <c r="BN71" s="692">
        <v>16</v>
      </c>
      <c r="BO71" s="378"/>
    </row>
    <row r="72" spans="1:67" ht="34.200000000000003" thickBot="1">
      <c r="A72" s="447"/>
      <c r="B72" s="412"/>
      <c r="C72" s="412"/>
      <c r="D72" s="412"/>
      <c r="E72" s="412"/>
      <c r="F72" s="412"/>
      <c r="G72" s="412" t="s">
        <v>29</v>
      </c>
      <c r="H72" s="412" t="s">
        <v>124</v>
      </c>
      <c r="I72" s="412" t="s">
        <v>124</v>
      </c>
      <c r="J72" s="412" t="s">
        <v>124</v>
      </c>
      <c r="K72" s="412" t="s">
        <v>124</v>
      </c>
      <c r="L72" s="448" t="s">
        <v>55</v>
      </c>
      <c r="M72" s="448" t="s">
        <v>55</v>
      </c>
      <c r="N72" s="448" t="s">
        <v>55</v>
      </c>
      <c r="O72" s="448" t="s">
        <v>55</v>
      </c>
      <c r="P72" s="448" t="s">
        <v>55</v>
      </c>
      <c r="Q72" s="448" t="s">
        <v>55</v>
      </c>
      <c r="R72" s="448" t="s">
        <v>55</v>
      </c>
      <c r="S72" s="448" t="s">
        <v>56</v>
      </c>
      <c r="T72" s="448"/>
      <c r="U72" s="448"/>
      <c r="V72" s="448"/>
      <c r="W72" s="448"/>
      <c r="X72" s="448"/>
      <c r="Y72" s="448"/>
      <c r="Z72" s="448"/>
      <c r="AA72" s="448"/>
      <c r="AB72" s="448"/>
      <c r="AC72" s="448"/>
      <c r="AD72" s="448"/>
      <c r="AE72" s="448"/>
      <c r="AF72" s="448"/>
      <c r="AG72" s="448"/>
      <c r="AH72" s="448"/>
      <c r="AI72" s="448"/>
      <c r="AJ72" s="448"/>
      <c r="AK72" s="448"/>
      <c r="AL72" s="448"/>
      <c r="AM72" s="448"/>
      <c r="AN72" s="448"/>
      <c r="AO72" s="448"/>
      <c r="AP72" s="448"/>
      <c r="AQ72" s="448"/>
      <c r="AR72" s="448"/>
      <c r="AS72" s="448"/>
      <c r="AT72" s="448"/>
      <c r="AU72" s="448"/>
      <c r="AV72" s="448"/>
      <c r="AW72" s="448"/>
      <c r="AX72" s="448"/>
      <c r="AY72" s="448"/>
      <c r="AZ72" s="448"/>
      <c r="BA72" s="448"/>
      <c r="BB72" s="448"/>
      <c r="BC72" s="448"/>
      <c r="BD72" s="448"/>
      <c r="BE72" s="448"/>
      <c r="BF72" s="449"/>
      <c r="BG72" s="364">
        <v>42</v>
      </c>
      <c r="BH72" s="344">
        <v>1</v>
      </c>
      <c r="BI72" s="421"/>
      <c r="BJ72" s="421">
        <v>4</v>
      </c>
      <c r="BK72" s="421"/>
      <c r="BL72" s="421">
        <v>1</v>
      </c>
      <c r="BM72" s="421">
        <v>7</v>
      </c>
      <c r="BN72" s="450">
        <v>55</v>
      </c>
      <c r="BO72" s="18"/>
    </row>
    <row r="73" spans="1:67" ht="34.200000000000003" thickBot="1">
      <c r="A73" s="411"/>
      <c r="B73" s="412"/>
      <c r="C73" s="412"/>
      <c r="D73" s="412"/>
      <c r="E73" s="412"/>
      <c r="F73" s="412"/>
      <c r="G73" s="412" t="s">
        <v>29</v>
      </c>
      <c r="H73" s="412" t="s">
        <v>124</v>
      </c>
      <c r="I73" s="412" t="s">
        <v>124</v>
      </c>
      <c r="J73" s="412" t="s">
        <v>124</v>
      </c>
      <c r="K73" s="412" t="s">
        <v>124</v>
      </c>
      <c r="L73" s="448" t="s">
        <v>55</v>
      </c>
      <c r="M73" s="448" t="s">
        <v>55</v>
      </c>
      <c r="N73" s="448" t="s">
        <v>55</v>
      </c>
      <c r="O73" s="448" t="s">
        <v>55</v>
      </c>
      <c r="P73" s="448" t="s">
        <v>55</v>
      </c>
      <c r="Q73" s="448" t="s">
        <v>55</v>
      </c>
      <c r="R73" s="448" t="s">
        <v>55</v>
      </c>
      <c r="S73" s="448" t="s">
        <v>56</v>
      </c>
      <c r="T73" s="448"/>
      <c r="U73" s="448"/>
      <c r="V73" s="448"/>
      <c r="W73" s="448"/>
      <c r="X73" s="448"/>
      <c r="Y73" s="448"/>
      <c r="Z73" s="448"/>
      <c r="AA73" s="448"/>
      <c r="AB73" s="448"/>
      <c r="AC73" s="448"/>
      <c r="AD73" s="448"/>
      <c r="AE73" s="448"/>
      <c r="AF73" s="448"/>
      <c r="AG73" s="448"/>
      <c r="AH73" s="448"/>
      <c r="AI73" s="448"/>
      <c r="AJ73" s="448"/>
      <c r="AK73" s="448"/>
      <c r="AL73" s="448"/>
      <c r="AM73" s="448"/>
      <c r="AN73" s="448"/>
      <c r="AO73" s="448"/>
      <c r="AP73" s="448"/>
      <c r="AQ73" s="448"/>
      <c r="AR73" s="448"/>
      <c r="AS73" s="448"/>
      <c r="AT73" s="448"/>
      <c r="AU73" s="448"/>
      <c r="AV73" s="448"/>
      <c r="AW73" s="448"/>
      <c r="AX73" s="448"/>
      <c r="AY73" s="448"/>
      <c r="AZ73" s="448"/>
      <c r="BA73" s="448"/>
      <c r="BB73" s="448"/>
      <c r="BC73" s="448"/>
      <c r="BD73" s="448"/>
      <c r="BE73" s="448"/>
      <c r="BF73" s="449"/>
      <c r="BG73" s="364">
        <v>42</v>
      </c>
      <c r="BH73" s="344">
        <v>1</v>
      </c>
      <c r="BI73" s="421"/>
      <c r="BJ73" s="421">
        <v>4</v>
      </c>
      <c r="BK73" s="421"/>
      <c r="BL73" s="421">
        <v>1</v>
      </c>
      <c r="BM73" s="421">
        <v>7</v>
      </c>
      <c r="BN73" s="450">
        <v>55</v>
      </c>
      <c r="BO73" s="18"/>
    </row>
    <row r="74" spans="1:67" ht="34.200000000000003" thickBot="1">
      <c r="A74" s="411"/>
      <c r="B74" s="412"/>
      <c r="C74" s="412"/>
      <c r="D74" s="412"/>
      <c r="E74" s="412"/>
      <c r="F74" s="412"/>
      <c r="G74" s="412" t="s">
        <v>29</v>
      </c>
      <c r="H74" s="448" t="s">
        <v>54</v>
      </c>
      <c r="I74" s="448" t="s">
        <v>54</v>
      </c>
      <c r="J74" s="448" t="s">
        <v>54</v>
      </c>
      <c r="K74" s="448" t="s">
        <v>54</v>
      </c>
      <c r="L74" s="448" t="s">
        <v>69</v>
      </c>
      <c r="M74" s="448" t="s">
        <v>55</v>
      </c>
      <c r="N74" s="448" t="s">
        <v>55</v>
      </c>
      <c r="O74" s="448" t="s">
        <v>55</v>
      </c>
      <c r="P74" s="448" t="s">
        <v>55</v>
      </c>
      <c r="Q74" s="448" t="s">
        <v>55</v>
      </c>
      <c r="R74" s="448" t="s">
        <v>55</v>
      </c>
      <c r="S74" s="448" t="s">
        <v>56</v>
      </c>
      <c r="T74" s="448"/>
      <c r="U74" s="448"/>
      <c r="V74" s="448"/>
      <c r="W74" s="448"/>
      <c r="X74" s="448"/>
      <c r="Y74" s="448"/>
      <c r="Z74" s="448"/>
      <c r="AA74" s="448"/>
      <c r="AB74" s="448"/>
      <c r="AC74" s="448"/>
      <c r="AD74" s="448"/>
      <c r="AE74" s="448"/>
      <c r="AF74" s="448"/>
      <c r="AG74" s="448"/>
      <c r="AH74" s="448"/>
      <c r="AI74" s="448"/>
      <c r="AJ74" s="448"/>
      <c r="AK74" s="448"/>
      <c r="AL74" s="448"/>
      <c r="AM74" s="448"/>
      <c r="AN74" s="448"/>
      <c r="AO74" s="448"/>
      <c r="AP74" s="448"/>
      <c r="AQ74" s="448"/>
      <c r="AR74" s="448"/>
      <c r="AS74" s="448"/>
      <c r="AT74" s="448"/>
      <c r="AU74" s="448"/>
      <c r="AV74" s="448"/>
      <c r="AW74" s="448"/>
      <c r="AX74" s="448"/>
      <c r="AY74" s="448"/>
      <c r="AZ74" s="448"/>
      <c r="BA74" s="448"/>
      <c r="BB74" s="448"/>
      <c r="BC74" s="448"/>
      <c r="BD74" s="448"/>
      <c r="BE74" s="448"/>
      <c r="BF74" s="449"/>
      <c r="BG74" s="364">
        <v>42</v>
      </c>
      <c r="BH74" s="344">
        <v>1</v>
      </c>
      <c r="BI74" s="421"/>
      <c r="BJ74" s="421">
        <v>4</v>
      </c>
      <c r="BK74" s="421"/>
      <c r="BL74" s="421">
        <v>2</v>
      </c>
      <c r="BM74" s="421">
        <v>6</v>
      </c>
      <c r="BN74" s="450">
        <v>55</v>
      </c>
      <c r="BO74" s="18"/>
    </row>
    <row r="75" spans="1:67" ht="34.200000000000003" thickBot="1">
      <c r="A75" s="411"/>
      <c r="B75" s="412"/>
      <c r="C75" s="412"/>
      <c r="D75" s="412"/>
      <c r="E75" s="412"/>
      <c r="F75" s="412"/>
      <c r="G75" s="412" t="s">
        <v>29</v>
      </c>
      <c r="H75" s="448" t="s">
        <v>124</v>
      </c>
      <c r="I75" s="448" t="s">
        <v>124</v>
      </c>
      <c r="J75" s="448" t="s">
        <v>124</v>
      </c>
      <c r="K75" s="448" t="s">
        <v>124</v>
      </c>
      <c r="L75" s="448" t="s">
        <v>69</v>
      </c>
      <c r="M75" s="448" t="s">
        <v>55</v>
      </c>
      <c r="N75" s="448" t="s">
        <v>55</v>
      </c>
      <c r="O75" s="448" t="s">
        <v>55</v>
      </c>
      <c r="P75" s="448" t="s">
        <v>55</v>
      </c>
      <c r="Q75" s="448" t="s">
        <v>55</v>
      </c>
      <c r="R75" s="448" t="s">
        <v>55</v>
      </c>
      <c r="S75" s="448" t="s">
        <v>56</v>
      </c>
      <c r="T75" s="448"/>
      <c r="U75" s="448"/>
      <c r="V75" s="448"/>
      <c r="W75" s="448"/>
      <c r="X75" s="448"/>
      <c r="Y75" s="448"/>
      <c r="Z75" s="448"/>
      <c r="AA75" s="448"/>
      <c r="AB75" s="448"/>
      <c r="AC75" s="448"/>
      <c r="AD75" s="448"/>
      <c r="AE75" s="448"/>
      <c r="AF75" s="448"/>
      <c r="AG75" s="448"/>
      <c r="AH75" s="448"/>
      <c r="AI75" s="448"/>
      <c r="AJ75" s="448"/>
      <c r="AK75" s="448"/>
      <c r="AL75" s="448"/>
      <c r="AM75" s="448"/>
      <c r="AN75" s="448"/>
      <c r="AO75" s="448"/>
      <c r="AP75" s="448"/>
      <c r="AQ75" s="448"/>
      <c r="AR75" s="448"/>
      <c r="AS75" s="448"/>
      <c r="AT75" s="448"/>
      <c r="AU75" s="448"/>
      <c r="AV75" s="448"/>
      <c r="AW75" s="448"/>
      <c r="AX75" s="448"/>
      <c r="AY75" s="448"/>
      <c r="AZ75" s="448"/>
      <c r="BA75" s="448"/>
      <c r="BB75" s="448"/>
      <c r="BC75" s="448"/>
      <c r="BD75" s="448"/>
      <c r="BE75" s="448"/>
      <c r="BF75" s="449"/>
      <c r="BG75" s="364">
        <v>42</v>
      </c>
      <c r="BH75" s="344">
        <v>1</v>
      </c>
      <c r="BI75" s="421"/>
      <c r="BJ75" s="421">
        <v>4</v>
      </c>
      <c r="BK75" s="421"/>
      <c r="BL75" s="421">
        <v>2</v>
      </c>
      <c r="BM75" s="421">
        <v>6</v>
      </c>
      <c r="BN75" s="450">
        <v>55</v>
      </c>
      <c r="BO75" s="18"/>
    </row>
    <row r="76" spans="1:67" ht="34.200000000000003" thickBot="1">
      <c r="A76" s="411"/>
      <c r="B76" s="412"/>
      <c r="C76" s="412"/>
      <c r="D76" s="412"/>
      <c r="E76" s="412"/>
      <c r="F76" s="412"/>
      <c r="G76" s="412" t="s">
        <v>29</v>
      </c>
      <c r="H76" s="448" t="s">
        <v>124</v>
      </c>
      <c r="I76" s="448" t="s">
        <v>124</v>
      </c>
      <c r="J76" s="448" t="s">
        <v>124</v>
      </c>
      <c r="K76" s="448" t="s">
        <v>124</v>
      </c>
      <c r="L76" s="448" t="s">
        <v>69</v>
      </c>
      <c r="M76" s="448" t="s">
        <v>55</v>
      </c>
      <c r="N76" s="448" t="s">
        <v>55</v>
      </c>
      <c r="O76" s="448" t="s">
        <v>55</v>
      </c>
      <c r="P76" s="448" t="s">
        <v>55</v>
      </c>
      <c r="Q76" s="448" t="s">
        <v>55</v>
      </c>
      <c r="R76" s="448" t="s">
        <v>55</v>
      </c>
      <c r="S76" s="448" t="s">
        <v>56</v>
      </c>
      <c r="T76" s="448"/>
      <c r="U76" s="448"/>
      <c r="V76" s="448"/>
      <c r="W76" s="448"/>
      <c r="X76" s="448"/>
      <c r="Y76" s="448"/>
      <c r="Z76" s="448"/>
      <c r="AA76" s="448"/>
      <c r="AB76" s="448"/>
      <c r="AC76" s="448"/>
      <c r="AD76" s="448"/>
      <c r="AE76" s="448"/>
      <c r="AF76" s="448"/>
      <c r="AG76" s="448"/>
      <c r="AH76" s="448"/>
      <c r="AI76" s="448"/>
      <c r="AJ76" s="448"/>
      <c r="AK76" s="448"/>
      <c r="AL76" s="448"/>
      <c r="AM76" s="448"/>
      <c r="AN76" s="448"/>
      <c r="AO76" s="448"/>
      <c r="AP76" s="448"/>
      <c r="AQ76" s="448"/>
      <c r="AR76" s="448"/>
      <c r="AS76" s="448"/>
      <c r="AT76" s="448"/>
      <c r="AU76" s="448"/>
      <c r="AV76" s="448"/>
      <c r="AW76" s="448"/>
      <c r="AX76" s="448"/>
      <c r="AY76" s="448"/>
      <c r="AZ76" s="448"/>
      <c r="BA76" s="448"/>
      <c r="BB76" s="448"/>
      <c r="BC76" s="448"/>
      <c r="BD76" s="448"/>
      <c r="BE76" s="448"/>
      <c r="BF76" s="449"/>
      <c r="BG76" s="364">
        <v>42</v>
      </c>
      <c r="BH76" s="344">
        <v>1</v>
      </c>
      <c r="BI76" s="421"/>
      <c r="BJ76" s="421">
        <v>4</v>
      </c>
      <c r="BK76" s="421"/>
      <c r="BL76" s="421">
        <v>2</v>
      </c>
      <c r="BM76" s="421">
        <v>6</v>
      </c>
      <c r="BN76" s="450">
        <v>55</v>
      </c>
      <c r="BO76" s="18"/>
    </row>
    <row r="77" spans="1:67" ht="34.200000000000003" thickBot="1">
      <c r="A77" s="411"/>
      <c r="B77" s="412"/>
      <c r="C77" s="412"/>
      <c r="D77" s="412"/>
      <c r="E77" s="412"/>
      <c r="F77" s="412"/>
      <c r="G77" s="412" t="s">
        <v>29</v>
      </c>
      <c r="H77" s="448" t="s">
        <v>124</v>
      </c>
      <c r="I77" s="448" t="s">
        <v>124</v>
      </c>
      <c r="J77" s="448" t="s">
        <v>124</v>
      </c>
      <c r="K77" s="448" t="s">
        <v>124</v>
      </c>
      <c r="L77" s="448" t="s">
        <v>69</v>
      </c>
      <c r="M77" s="448" t="s">
        <v>55</v>
      </c>
      <c r="N77" s="448" t="s">
        <v>55</v>
      </c>
      <c r="O77" s="448" t="s">
        <v>55</v>
      </c>
      <c r="P77" s="448" t="s">
        <v>55</v>
      </c>
      <c r="Q77" s="448" t="s">
        <v>55</v>
      </c>
      <c r="R77" s="448" t="s">
        <v>55</v>
      </c>
      <c r="S77" s="448" t="s">
        <v>56</v>
      </c>
      <c r="T77" s="448"/>
      <c r="U77" s="448"/>
      <c r="V77" s="448"/>
      <c r="W77" s="448"/>
      <c r="X77" s="448"/>
      <c r="Y77" s="448"/>
      <c r="Z77" s="448"/>
      <c r="AA77" s="448"/>
      <c r="AB77" s="451"/>
      <c r="AC77" s="452"/>
      <c r="AD77" s="452"/>
      <c r="AE77" s="452"/>
      <c r="AF77" s="452"/>
      <c r="AG77" s="452"/>
      <c r="AH77" s="452"/>
      <c r="AI77" s="452"/>
      <c r="AJ77" s="452"/>
      <c r="AK77" s="452"/>
      <c r="AL77" s="452"/>
      <c r="AM77" s="452"/>
      <c r="AN77" s="452"/>
      <c r="AO77" s="452"/>
      <c r="AP77" s="452"/>
      <c r="AQ77" s="452"/>
      <c r="AR77" s="452"/>
      <c r="AS77" s="452"/>
      <c r="AT77" s="452"/>
      <c r="AU77" s="452"/>
      <c r="AV77" s="452"/>
      <c r="AW77" s="452"/>
      <c r="AX77" s="452"/>
      <c r="AY77" s="452"/>
      <c r="AZ77" s="452"/>
      <c r="BA77" s="452"/>
      <c r="BB77" s="452"/>
      <c r="BC77" s="452"/>
      <c r="BD77" s="452"/>
      <c r="BE77" s="452"/>
      <c r="BF77" s="453"/>
      <c r="BG77" s="364">
        <v>42</v>
      </c>
      <c r="BH77" s="344">
        <v>1</v>
      </c>
      <c r="BI77" s="421"/>
      <c r="BJ77" s="421">
        <v>4</v>
      </c>
      <c r="BK77" s="421"/>
      <c r="BL77" s="421">
        <v>2</v>
      </c>
      <c r="BM77" s="421">
        <v>6</v>
      </c>
      <c r="BN77" s="450">
        <v>55</v>
      </c>
      <c r="BO77" s="18"/>
    </row>
    <row r="78" spans="1:67" ht="34.200000000000003" thickBot="1">
      <c r="A78" s="414"/>
      <c r="B78" s="416"/>
      <c r="C78" s="416"/>
      <c r="D78" s="416"/>
      <c r="E78" s="416"/>
      <c r="F78" s="416"/>
      <c r="G78" s="416" t="s">
        <v>29</v>
      </c>
      <c r="H78" s="454" t="s">
        <v>124</v>
      </c>
      <c r="I78" s="454" t="s">
        <v>124</v>
      </c>
      <c r="J78" s="454" t="s">
        <v>124</v>
      </c>
      <c r="K78" s="454" t="s">
        <v>124</v>
      </c>
      <c r="L78" s="454" t="s">
        <v>69</v>
      </c>
      <c r="M78" s="454" t="s">
        <v>55</v>
      </c>
      <c r="N78" s="454" t="s">
        <v>55</v>
      </c>
      <c r="O78" s="454" t="s">
        <v>55</v>
      </c>
      <c r="P78" s="454" t="s">
        <v>55</v>
      </c>
      <c r="Q78" s="454" t="s">
        <v>55</v>
      </c>
      <c r="R78" s="454" t="s">
        <v>55</v>
      </c>
      <c r="S78" s="454" t="s">
        <v>56</v>
      </c>
      <c r="T78" s="454"/>
      <c r="U78" s="454"/>
      <c r="V78" s="454"/>
      <c r="W78" s="454"/>
      <c r="X78" s="454"/>
      <c r="Y78" s="454"/>
      <c r="Z78" s="454"/>
      <c r="AA78" s="454"/>
      <c r="AB78" s="455"/>
      <c r="AC78" s="454"/>
      <c r="AD78" s="454"/>
      <c r="AE78" s="454"/>
      <c r="AF78" s="454"/>
      <c r="AG78" s="454"/>
      <c r="AH78" s="454"/>
      <c r="AI78" s="454"/>
      <c r="AJ78" s="454"/>
      <c r="AK78" s="454"/>
      <c r="AL78" s="454"/>
      <c r="AM78" s="454"/>
      <c r="AN78" s="454"/>
      <c r="AO78" s="454"/>
      <c r="AP78" s="454"/>
      <c r="AQ78" s="454"/>
      <c r="AR78" s="454"/>
      <c r="AS78" s="454"/>
      <c r="AT78" s="454"/>
      <c r="AU78" s="454"/>
      <c r="AV78" s="454"/>
      <c r="AW78" s="454"/>
      <c r="AX78" s="454"/>
      <c r="AY78" s="454"/>
      <c r="AZ78" s="454"/>
      <c r="BA78" s="454"/>
      <c r="BB78" s="454"/>
      <c r="BC78" s="454"/>
      <c r="BD78" s="454"/>
      <c r="BE78" s="454"/>
      <c r="BF78" s="456"/>
      <c r="BG78" s="364">
        <v>42</v>
      </c>
      <c r="BH78" s="344">
        <v>1</v>
      </c>
      <c r="BI78" s="446"/>
      <c r="BJ78" s="446">
        <v>4</v>
      </c>
      <c r="BK78" s="446"/>
      <c r="BL78" s="446">
        <v>2</v>
      </c>
      <c r="BM78" s="446">
        <v>6</v>
      </c>
      <c r="BN78" s="457">
        <v>55</v>
      </c>
      <c r="BO78" s="18"/>
    </row>
    <row r="79" spans="1:67" ht="34.799999999999997" thickTop="1" thickBot="1">
      <c r="A79" s="458"/>
      <c r="B79" s="459"/>
      <c r="C79" s="459"/>
      <c r="D79" s="459"/>
      <c r="E79" s="459"/>
      <c r="F79" s="460"/>
      <c r="G79" s="460"/>
      <c r="H79" s="460"/>
      <c r="I79" s="460"/>
      <c r="J79" s="460"/>
      <c r="K79" s="460"/>
      <c r="L79" s="460"/>
      <c r="M79" s="460"/>
      <c r="N79" s="460"/>
      <c r="O79" s="460"/>
      <c r="P79" s="460"/>
      <c r="Q79" s="460"/>
      <c r="R79" s="460"/>
      <c r="S79" s="460"/>
      <c r="T79" s="460"/>
      <c r="U79" s="460"/>
      <c r="V79" s="460"/>
      <c r="W79" s="460"/>
      <c r="X79" s="460"/>
      <c r="Y79" s="460"/>
      <c r="Z79" s="460"/>
      <c r="AA79" s="460"/>
      <c r="AB79" s="461"/>
      <c r="AC79" s="460"/>
      <c r="AD79" s="460"/>
      <c r="AE79" s="460"/>
      <c r="AF79" s="460"/>
      <c r="AG79" s="460"/>
      <c r="AH79" s="460"/>
      <c r="AI79" s="460"/>
      <c r="AJ79" s="460"/>
      <c r="AK79" s="460"/>
      <c r="AL79" s="460"/>
      <c r="AM79" s="460"/>
      <c r="AN79" s="462" t="s">
        <v>61</v>
      </c>
      <c r="AO79" s="460"/>
      <c r="AP79" s="460"/>
      <c r="AQ79" s="460"/>
      <c r="AR79" s="460"/>
      <c r="AS79" s="460"/>
      <c r="AT79" s="460"/>
      <c r="AU79" s="460"/>
      <c r="AV79" s="460"/>
      <c r="AW79" s="460"/>
      <c r="AX79" s="460"/>
      <c r="AY79" s="460"/>
      <c r="AZ79" s="460"/>
      <c r="BA79" s="460"/>
      <c r="BB79" s="460"/>
      <c r="BC79" s="460"/>
      <c r="BD79" s="460"/>
      <c r="BE79" s="460"/>
      <c r="BF79" s="460"/>
      <c r="BG79" s="364"/>
      <c r="BH79" s="344"/>
      <c r="BI79" s="460"/>
      <c r="BJ79" s="460"/>
      <c r="BK79" s="460"/>
      <c r="BL79" s="460"/>
      <c r="BM79" s="460"/>
      <c r="BN79" s="463"/>
      <c r="BO79" s="18"/>
    </row>
    <row r="80" spans="1:67" ht="34.799999999999997" thickTop="1" thickBot="1">
      <c r="A80" s="399"/>
      <c r="B80" s="358"/>
      <c r="C80" s="358"/>
      <c r="D80" s="358"/>
      <c r="E80" s="358"/>
      <c r="F80" s="358"/>
      <c r="G80" s="358"/>
      <c r="H80" s="358"/>
      <c r="I80" s="358"/>
      <c r="J80" s="358"/>
      <c r="K80" s="358"/>
      <c r="L80" s="358"/>
      <c r="M80" s="358"/>
      <c r="N80" s="358"/>
      <c r="O80" s="358"/>
      <c r="P80" s="358"/>
      <c r="Q80" s="358"/>
      <c r="R80" s="358"/>
      <c r="S80" s="358"/>
      <c r="T80" s="358"/>
      <c r="U80" s="358"/>
      <c r="V80" s="358"/>
      <c r="W80" s="358"/>
      <c r="X80" s="358"/>
      <c r="Y80" s="358"/>
      <c r="Z80" s="358"/>
      <c r="AA80" s="358"/>
      <c r="AB80" s="358"/>
      <c r="AC80" s="358"/>
      <c r="AD80" s="358"/>
      <c r="AE80" s="358"/>
      <c r="AF80" s="358"/>
      <c r="AG80" s="358"/>
      <c r="AH80" s="358"/>
      <c r="AI80" s="358"/>
      <c r="AJ80" s="358"/>
      <c r="AK80" s="358"/>
      <c r="AL80" s="358"/>
      <c r="AM80" s="358"/>
      <c r="AN80" s="399" t="s">
        <v>23</v>
      </c>
      <c r="AO80" s="358"/>
      <c r="AP80" s="358"/>
      <c r="AQ80" s="358"/>
      <c r="AR80" s="358"/>
      <c r="AS80" s="358"/>
      <c r="AT80" s="358"/>
      <c r="AU80" s="358"/>
      <c r="AV80" s="358"/>
      <c r="AW80" s="358"/>
      <c r="AX80" s="358"/>
      <c r="AY80" s="358"/>
      <c r="AZ80" s="358"/>
      <c r="BA80" s="358"/>
      <c r="BB80" s="358"/>
      <c r="BC80" s="358"/>
      <c r="BD80" s="358"/>
      <c r="BE80" s="358"/>
      <c r="BF80" s="358"/>
      <c r="BG80" s="364"/>
      <c r="BH80" s="344"/>
      <c r="BI80" s="358"/>
      <c r="BJ80" s="358"/>
      <c r="BK80" s="358"/>
      <c r="BL80" s="358"/>
      <c r="BM80" s="358"/>
      <c r="BN80" s="400"/>
      <c r="BO80" s="18"/>
    </row>
    <row r="81" spans="1:67" ht="34.200000000000003" thickBot="1">
      <c r="A81" s="401"/>
      <c r="B81" s="346"/>
      <c r="C81" s="346"/>
      <c r="D81" s="346"/>
      <c r="E81" s="346"/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346"/>
      <c r="Z81" s="346"/>
      <c r="AA81" s="346"/>
      <c r="AB81" s="346"/>
      <c r="AC81" s="346"/>
      <c r="AD81" s="346"/>
      <c r="AE81" s="346"/>
      <c r="AF81" s="346"/>
      <c r="AG81" s="346"/>
      <c r="AH81" s="346"/>
      <c r="AI81" s="346"/>
      <c r="AJ81" s="346"/>
      <c r="AK81" s="346"/>
      <c r="AL81" s="346"/>
      <c r="AM81" s="346"/>
      <c r="AN81" s="402" t="s">
        <v>83</v>
      </c>
      <c r="AO81" s="346"/>
      <c r="AP81" s="346"/>
      <c r="AQ81" s="346"/>
      <c r="AR81" s="346"/>
      <c r="AS81" s="346"/>
      <c r="AT81" s="346"/>
      <c r="AU81" s="346"/>
      <c r="AV81" s="346"/>
      <c r="AW81" s="346"/>
      <c r="AX81" s="346"/>
      <c r="AY81" s="346"/>
      <c r="AZ81" s="346"/>
      <c r="BA81" s="346"/>
      <c r="BB81" s="346"/>
      <c r="BC81" s="346"/>
      <c r="BD81" s="346"/>
      <c r="BE81" s="346"/>
      <c r="BF81" s="346"/>
      <c r="BG81" s="364"/>
      <c r="BH81" s="344"/>
      <c r="BI81" s="346"/>
      <c r="BJ81" s="346"/>
      <c r="BK81" s="346"/>
      <c r="BL81" s="346"/>
      <c r="BM81" s="346"/>
      <c r="BN81" s="403"/>
      <c r="BO81" s="18"/>
    </row>
    <row r="82" spans="1:67" ht="292.2" thickBot="1">
      <c r="A82" s="404" t="s">
        <v>25</v>
      </c>
      <c r="B82" s="405"/>
      <c r="C82" s="336"/>
      <c r="D82" s="336"/>
      <c r="E82" s="336"/>
      <c r="F82" s="336"/>
      <c r="G82" s="336"/>
      <c r="H82" s="405">
        <v>1</v>
      </c>
      <c r="I82" s="336">
        <v>2</v>
      </c>
      <c r="J82" s="336">
        <v>3</v>
      </c>
      <c r="K82" s="336">
        <v>4</v>
      </c>
      <c r="L82" s="336">
        <v>5</v>
      </c>
      <c r="M82" s="336">
        <v>6</v>
      </c>
      <c r="N82" s="336">
        <v>7</v>
      </c>
      <c r="O82" s="336">
        <v>8</v>
      </c>
      <c r="P82" s="336">
        <v>9</v>
      </c>
      <c r="Q82" s="336">
        <v>10</v>
      </c>
      <c r="R82" s="336"/>
      <c r="S82" s="336"/>
      <c r="T82" s="336"/>
      <c r="U82" s="336"/>
      <c r="V82" s="336"/>
      <c r="W82" s="336"/>
      <c r="X82" s="336"/>
      <c r="Y82" s="336"/>
      <c r="Z82" s="336"/>
      <c r="AA82" s="336"/>
      <c r="AB82" s="336"/>
      <c r="AC82" s="336"/>
      <c r="AD82" s="336">
        <v>1</v>
      </c>
      <c r="AE82" s="336">
        <v>2</v>
      </c>
      <c r="AF82" s="336">
        <v>3</v>
      </c>
      <c r="AG82" s="336">
        <v>4</v>
      </c>
      <c r="AH82" s="336">
        <v>5</v>
      </c>
      <c r="AI82" s="336">
        <v>6</v>
      </c>
      <c r="AJ82" s="336">
        <v>7</v>
      </c>
      <c r="AK82" s="336">
        <v>8</v>
      </c>
      <c r="AL82" s="336">
        <v>9</v>
      </c>
      <c r="AM82" s="336">
        <v>10</v>
      </c>
      <c r="AN82" s="336">
        <v>11</v>
      </c>
      <c r="AO82" s="336">
        <v>12</v>
      </c>
      <c r="AP82" s="336">
        <v>13</v>
      </c>
      <c r="AQ82" s="336">
        <v>14</v>
      </c>
      <c r="AR82" s="336">
        <v>15</v>
      </c>
      <c r="AS82" s="336">
        <v>16</v>
      </c>
      <c r="AT82" s="336">
        <v>17</v>
      </c>
      <c r="AU82" s="336"/>
      <c r="AV82" s="336"/>
      <c r="AW82" s="336"/>
      <c r="AX82" s="336"/>
      <c r="AY82" s="336"/>
      <c r="AZ82" s="336"/>
      <c r="BA82" s="336"/>
      <c r="BB82" s="336"/>
      <c r="BC82" s="336"/>
      <c r="BD82" s="336"/>
      <c r="BE82" s="336"/>
      <c r="BF82" s="336"/>
      <c r="BG82" s="364">
        <v>28</v>
      </c>
      <c r="BH82" s="344">
        <v>0</v>
      </c>
      <c r="BI82" s="407"/>
      <c r="BJ82" s="407"/>
      <c r="BK82" s="407"/>
      <c r="BL82" s="407"/>
      <c r="BM82" s="407"/>
      <c r="BN82" s="408"/>
      <c r="BO82" s="18"/>
    </row>
    <row r="83" spans="1:67" ht="34.799999999999997" thickTop="1" thickBot="1">
      <c r="A83" s="409" t="s">
        <v>26</v>
      </c>
      <c r="B83" s="363"/>
      <c r="C83" s="363"/>
      <c r="D83" s="363"/>
      <c r="E83" s="363"/>
      <c r="F83" s="363"/>
      <c r="G83" s="363"/>
      <c r="H83" s="363"/>
      <c r="I83" s="363"/>
      <c r="J83" s="363"/>
      <c r="K83" s="363"/>
      <c r="L83" s="363"/>
      <c r="M83" s="363"/>
      <c r="N83" s="363"/>
      <c r="O83" s="363"/>
      <c r="P83" s="363"/>
      <c r="Q83" s="363"/>
      <c r="R83" s="363"/>
      <c r="S83" s="363"/>
      <c r="T83" s="363"/>
      <c r="U83" s="363"/>
      <c r="V83" s="363"/>
      <c r="W83" s="363"/>
      <c r="X83" s="363"/>
      <c r="Y83" s="363"/>
      <c r="Z83" s="363"/>
      <c r="AA83" s="363"/>
      <c r="AB83" s="363"/>
      <c r="AC83" s="363"/>
      <c r="AD83" s="363"/>
      <c r="AE83" s="363"/>
      <c r="AF83" s="363"/>
      <c r="AG83" s="363"/>
      <c r="AH83" s="363"/>
      <c r="AI83" s="363"/>
      <c r="AJ83" s="363"/>
      <c r="AK83" s="363"/>
      <c r="AL83" s="363"/>
      <c r="AM83" s="363"/>
      <c r="AN83" s="402"/>
      <c r="AO83" s="363"/>
      <c r="AP83" s="363"/>
      <c r="AQ83" s="363"/>
      <c r="AR83" s="363"/>
      <c r="AS83" s="363"/>
      <c r="AT83" s="363"/>
      <c r="AU83" s="363"/>
      <c r="AV83" s="363"/>
      <c r="AW83" s="363"/>
      <c r="AX83" s="363"/>
      <c r="AY83" s="363"/>
      <c r="AZ83" s="363"/>
      <c r="BA83" s="363"/>
      <c r="BB83" s="363"/>
      <c r="BC83" s="363"/>
      <c r="BD83" s="363"/>
      <c r="BE83" s="363"/>
      <c r="BF83" s="363"/>
      <c r="BG83" s="364"/>
      <c r="BH83" s="344"/>
      <c r="BI83" s="363"/>
      <c r="BJ83" s="363"/>
      <c r="BK83" s="363"/>
      <c r="BL83" s="363"/>
      <c r="BM83" s="363"/>
      <c r="BN83" s="410"/>
      <c r="BO83" s="18"/>
    </row>
    <row r="84" spans="1:67" s="365" customFormat="1" ht="195" thickBot="1">
      <c r="A84" s="333" t="s">
        <v>120</v>
      </c>
      <c r="B84" s="339" t="s">
        <v>28</v>
      </c>
      <c r="C84" s="339" t="s">
        <v>28</v>
      </c>
      <c r="D84" s="339" t="s">
        <v>28</v>
      </c>
      <c r="E84" s="339" t="s">
        <v>28</v>
      </c>
      <c r="F84" s="339" t="s">
        <v>28</v>
      </c>
      <c r="G84" s="339" t="s">
        <v>28</v>
      </c>
      <c r="H84" s="724"/>
      <c r="I84" s="724"/>
      <c r="J84" s="724" t="s">
        <v>62</v>
      </c>
      <c r="K84" s="724"/>
      <c r="L84" s="724"/>
      <c r="M84" s="724"/>
      <c r="N84" s="724"/>
      <c r="O84" s="724"/>
      <c r="P84" s="724"/>
      <c r="Q84" s="724"/>
      <c r="R84" s="724" t="s">
        <v>29</v>
      </c>
      <c r="S84" s="724" t="s">
        <v>29</v>
      </c>
      <c r="T84" s="724"/>
      <c r="U84" s="724"/>
      <c r="V84" s="724"/>
      <c r="W84" s="724"/>
      <c r="X84" s="739"/>
      <c r="Y84" s="724"/>
      <c r="Z84" s="724"/>
      <c r="AA84" s="739"/>
      <c r="AB84" s="724"/>
      <c r="AC84" s="724"/>
      <c r="AD84" s="724"/>
      <c r="AE84" s="724"/>
      <c r="AF84" s="724" t="s">
        <v>62</v>
      </c>
      <c r="AG84" s="724"/>
      <c r="AH84" s="724"/>
      <c r="AI84" s="724"/>
      <c r="AJ84" s="724"/>
      <c r="AK84" s="724"/>
      <c r="AL84" s="724"/>
      <c r="AM84" s="724"/>
      <c r="AN84" s="724"/>
      <c r="AO84" s="724"/>
      <c r="AP84" s="724"/>
      <c r="AQ84" s="724"/>
      <c r="AR84" s="724"/>
      <c r="AS84" s="727"/>
      <c r="AT84" s="739"/>
      <c r="AU84" s="724" t="s">
        <v>29</v>
      </c>
      <c r="AV84" s="724" t="s">
        <v>29</v>
      </c>
      <c r="AW84" s="724" t="s">
        <v>30</v>
      </c>
      <c r="AX84" s="724" t="s">
        <v>30</v>
      </c>
      <c r="AY84" s="724" t="s">
        <v>30</v>
      </c>
      <c r="AZ84" s="724" t="s">
        <v>30</v>
      </c>
      <c r="BA84" s="724" t="s">
        <v>30</v>
      </c>
      <c r="BB84" s="724" t="s">
        <v>30</v>
      </c>
      <c r="BC84" s="724" t="s">
        <v>30</v>
      </c>
      <c r="BD84" s="724" t="s">
        <v>30</v>
      </c>
      <c r="BE84" s="724" t="s">
        <v>30</v>
      </c>
      <c r="BF84" s="724" t="s">
        <v>30</v>
      </c>
      <c r="BG84" s="339">
        <v>35</v>
      </c>
      <c r="BH84" s="339">
        <v>4</v>
      </c>
      <c r="BI84" s="339">
        <v>2</v>
      </c>
      <c r="BJ84" s="724"/>
      <c r="BK84" s="724"/>
      <c r="BL84" s="724"/>
      <c r="BM84" s="724">
        <v>10</v>
      </c>
      <c r="BN84" s="729">
        <v>51</v>
      </c>
      <c r="BO84" s="378"/>
    </row>
    <row r="85" spans="1:67" s="365" customFormat="1" ht="409.6">
      <c r="A85" s="334" t="s">
        <v>121</v>
      </c>
      <c r="B85" s="342" t="s">
        <v>28</v>
      </c>
      <c r="C85" s="342" t="s">
        <v>28</v>
      </c>
      <c r="D85" s="342" t="s">
        <v>28</v>
      </c>
      <c r="E85" s="342" t="s">
        <v>28</v>
      </c>
      <c r="F85" s="342" t="s">
        <v>28</v>
      </c>
      <c r="G85" s="342" t="s">
        <v>28</v>
      </c>
      <c r="H85" s="588"/>
      <c r="I85" s="588"/>
      <c r="J85" s="588" t="s">
        <v>62</v>
      </c>
      <c r="K85" s="588"/>
      <c r="L85" s="588"/>
      <c r="M85" s="588"/>
      <c r="N85" s="588"/>
      <c r="O85" s="588"/>
      <c r="P85" s="588"/>
      <c r="Q85" s="588"/>
      <c r="R85" s="588" t="s">
        <v>29</v>
      </c>
      <c r="S85" s="588" t="s">
        <v>29</v>
      </c>
      <c r="T85" s="588"/>
      <c r="U85" s="588"/>
      <c r="V85" s="588"/>
      <c r="W85" s="588"/>
      <c r="X85" s="747"/>
      <c r="Y85" s="588"/>
      <c r="Z85" s="588"/>
      <c r="AA85" s="747"/>
      <c r="AB85" s="623"/>
      <c r="AC85" s="623"/>
      <c r="AD85" s="623"/>
      <c r="AE85" s="623"/>
      <c r="AF85" s="623" t="s">
        <v>62</v>
      </c>
      <c r="AG85" s="623"/>
      <c r="AH85" s="623"/>
      <c r="AI85" s="588"/>
      <c r="AJ85" s="588"/>
      <c r="AK85" s="588"/>
      <c r="AL85" s="588"/>
      <c r="AM85" s="588"/>
      <c r="AN85" s="588"/>
      <c r="AO85" s="588"/>
      <c r="AP85" s="588"/>
      <c r="AQ85" s="747" t="s">
        <v>51</v>
      </c>
      <c r="AR85" s="747" t="s">
        <v>51</v>
      </c>
      <c r="AS85" s="747" t="s">
        <v>51</v>
      </c>
      <c r="AT85" s="747" t="s">
        <v>51</v>
      </c>
      <c r="AU85" s="588" t="s">
        <v>29</v>
      </c>
      <c r="AV85" s="588" t="s">
        <v>29</v>
      </c>
      <c r="AW85" s="588" t="s">
        <v>30</v>
      </c>
      <c r="AX85" s="588" t="s">
        <v>30</v>
      </c>
      <c r="AY85" s="588" t="s">
        <v>30</v>
      </c>
      <c r="AZ85" s="588" t="s">
        <v>30</v>
      </c>
      <c r="BA85" s="588" t="s">
        <v>30</v>
      </c>
      <c r="BB85" s="588" t="s">
        <v>30</v>
      </c>
      <c r="BC85" s="588" t="s">
        <v>30</v>
      </c>
      <c r="BD85" s="588" t="s">
        <v>30</v>
      </c>
      <c r="BE85" s="588" t="s">
        <v>30</v>
      </c>
      <c r="BF85" s="588" t="s">
        <v>30</v>
      </c>
      <c r="BG85" s="339">
        <v>31</v>
      </c>
      <c r="BH85" s="339">
        <v>4</v>
      </c>
      <c r="BI85" s="339">
        <v>2</v>
      </c>
      <c r="BJ85" s="339">
        <v>4</v>
      </c>
      <c r="BK85" s="588"/>
      <c r="BL85" s="588"/>
      <c r="BM85" s="588">
        <v>10</v>
      </c>
      <c r="BN85" s="729">
        <v>51</v>
      </c>
      <c r="BO85" s="378"/>
    </row>
    <row r="86" spans="1:67" ht="33.6">
      <c r="A86" s="420"/>
      <c r="B86" s="412"/>
      <c r="C86" s="412"/>
      <c r="D86" s="412"/>
      <c r="E86" s="412"/>
      <c r="F86" s="412"/>
      <c r="G86" s="412"/>
      <c r="H86" s="438"/>
      <c r="I86" s="438"/>
      <c r="J86" s="438"/>
      <c r="K86" s="438"/>
      <c r="L86" s="438"/>
      <c r="M86" s="438"/>
      <c r="N86" s="438"/>
      <c r="O86" s="438"/>
      <c r="P86" s="438"/>
      <c r="Q86" s="438"/>
      <c r="R86" s="390"/>
      <c r="S86" s="390"/>
      <c r="T86" s="438"/>
      <c r="U86" s="390"/>
      <c r="V86" s="390"/>
      <c r="W86" s="390"/>
      <c r="X86" s="412"/>
      <c r="Y86" s="390"/>
      <c r="Z86" s="390"/>
      <c r="AA86" s="412"/>
      <c r="AB86" s="437"/>
      <c r="AC86" s="437"/>
      <c r="AD86" s="437"/>
      <c r="AE86" s="437"/>
      <c r="AF86" s="437"/>
      <c r="AG86" s="437"/>
      <c r="AH86" s="437"/>
      <c r="AI86" s="437"/>
      <c r="AJ86" s="438"/>
      <c r="AK86" s="438"/>
      <c r="AL86" s="438"/>
      <c r="AM86" s="438"/>
      <c r="AN86" s="438"/>
      <c r="AO86" s="438"/>
      <c r="AP86" s="438"/>
      <c r="AQ86" s="438"/>
      <c r="AR86" s="438"/>
      <c r="AS86" s="465"/>
      <c r="AT86" s="412"/>
      <c r="AU86" s="390"/>
      <c r="AV86" s="390"/>
      <c r="AW86" s="390"/>
      <c r="AX86" s="390"/>
      <c r="AY86" s="390"/>
      <c r="AZ86" s="390"/>
      <c r="BA86" s="390"/>
      <c r="BB86" s="390"/>
      <c r="BC86" s="390"/>
      <c r="BD86" s="390"/>
      <c r="BE86" s="390"/>
      <c r="BF86" s="390"/>
      <c r="BG86" s="466"/>
      <c r="BH86" s="438"/>
      <c r="BI86" s="438"/>
      <c r="BJ86" s="438"/>
      <c r="BK86" s="438"/>
      <c r="BL86" s="438"/>
      <c r="BM86" s="438"/>
      <c r="BN86" s="418"/>
      <c r="BO86" s="18"/>
    </row>
    <row r="87" spans="1:67" ht="34.200000000000003" thickBot="1">
      <c r="A87" s="424"/>
      <c r="B87" s="415"/>
      <c r="C87" s="415"/>
      <c r="D87" s="415"/>
      <c r="E87" s="415"/>
      <c r="F87" s="415"/>
      <c r="G87" s="415"/>
      <c r="H87" s="425"/>
      <c r="I87" s="425"/>
      <c r="J87" s="425"/>
      <c r="K87" s="425"/>
      <c r="L87" s="425"/>
      <c r="M87" s="425"/>
      <c r="N87" s="425"/>
      <c r="O87" s="425"/>
      <c r="P87" s="425"/>
      <c r="Q87" s="425"/>
      <c r="R87" s="425"/>
      <c r="S87" s="425"/>
      <c r="T87" s="425"/>
      <c r="U87" s="425"/>
      <c r="V87" s="425"/>
      <c r="W87" s="425"/>
      <c r="X87" s="467"/>
      <c r="Y87" s="425"/>
      <c r="Z87" s="425"/>
      <c r="AA87" s="467"/>
      <c r="AB87" s="468"/>
      <c r="AC87" s="468"/>
      <c r="AD87" s="468"/>
      <c r="AE87" s="468"/>
      <c r="AF87" s="468"/>
      <c r="AG87" s="468"/>
      <c r="AH87" s="468"/>
      <c r="AI87" s="425"/>
      <c r="AJ87" s="425"/>
      <c r="AK87" s="425"/>
      <c r="AL87" s="425"/>
      <c r="AM87" s="425"/>
      <c r="AN87" s="425"/>
      <c r="AO87" s="425"/>
      <c r="AP87" s="425"/>
      <c r="AQ87" s="425"/>
      <c r="AR87" s="425"/>
      <c r="AS87" s="469"/>
      <c r="AT87" s="467"/>
      <c r="AU87" s="425"/>
      <c r="AV87" s="425"/>
      <c r="AW87" s="425"/>
      <c r="AX87" s="425"/>
      <c r="AY87" s="425"/>
      <c r="AZ87" s="425"/>
      <c r="BA87" s="425"/>
      <c r="BB87" s="425"/>
      <c r="BC87" s="425"/>
      <c r="BD87" s="425"/>
      <c r="BE87" s="425"/>
      <c r="BF87" s="425"/>
      <c r="BG87" s="470"/>
      <c r="BH87" s="425"/>
      <c r="BI87" s="425"/>
      <c r="BJ87" s="425"/>
      <c r="BK87" s="425"/>
      <c r="BL87" s="425"/>
      <c r="BM87" s="425"/>
      <c r="BN87" s="426"/>
      <c r="BO87" s="18"/>
    </row>
    <row r="88" spans="1:67" ht="34.200000000000003" thickBot="1">
      <c r="A88" s="401"/>
      <c r="B88" s="346"/>
      <c r="C88" s="346"/>
      <c r="D88" s="346"/>
      <c r="E88" s="346"/>
      <c r="F88" s="346"/>
      <c r="G88" s="346"/>
      <c r="H88" s="346"/>
      <c r="I88" s="346"/>
      <c r="J88" s="346"/>
      <c r="K88" s="346"/>
      <c r="L88" s="346"/>
      <c r="M88" s="346"/>
      <c r="N88" s="346"/>
      <c r="O88" s="346"/>
      <c r="P88" s="346"/>
      <c r="Q88" s="346"/>
      <c r="R88" s="346"/>
      <c r="S88" s="346"/>
      <c r="T88" s="346"/>
      <c r="U88" s="346"/>
      <c r="V88" s="346"/>
      <c r="W88" s="346"/>
      <c r="X88" s="346"/>
      <c r="Y88" s="346"/>
      <c r="Z88" s="346"/>
      <c r="AA88" s="346"/>
      <c r="AB88" s="346"/>
      <c r="AC88" s="346"/>
      <c r="AD88" s="346"/>
      <c r="AE88" s="346"/>
      <c r="AF88" s="346"/>
      <c r="AG88" s="346"/>
      <c r="AH88" s="346"/>
      <c r="AI88" s="346"/>
      <c r="AJ88" s="346"/>
      <c r="AK88" s="346"/>
      <c r="AL88" s="346"/>
      <c r="AM88" s="346"/>
      <c r="AN88" s="402" t="s">
        <v>89</v>
      </c>
      <c r="AO88" s="346"/>
      <c r="AP88" s="346"/>
      <c r="AQ88" s="346"/>
      <c r="AR88" s="346"/>
      <c r="AS88" s="346"/>
      <c r="AT88" s="346"/>
      <c r="AU88" s="346"/>
      <c r="AV88" s="346"/>
      <c r="AW88" s="346"/>
      <c r="AX88" s="346"/>
      <c r="AY88" s="346"/>
      <c r="AZ88" s="346"/>
      <c r="BA88" s="346"/>
      <c r="BB88" s="346"/>
      <c r="BC88" s="346"/>
      <c r="BD88" s="346"/>
      <c r="BE88" s="346"/>
      <c r="BF88" s="346"/>
      <c r="BG88" s="346"/>
      <c r="BH88" s="346"/>
      <c r="BI88" s="346"/>
      <c r="BJ88" s="346"/>
      <c r="BK88" s="346"/>
      <c r="BL88" s="346"/>
      <c r="BM88" s="346"/>
      <c r="BN88" s="403"/>
      <c r="BO88" s="18"/>
    </row>
    <row r="89" spans="1:67" ht="292.2" thickBot="1">
      <c r="A89" s="404" t="s">
        <v>25</v>
      </c>
      <c r="B89" s="405">
        <v>1</v>
      </c>
      <c r="C89" s="336">
        <v>2</v>
      </c>
      <c r="D89" s="336">
        <v>3</v>
      </c>
      <c r="E89" s="336">
        <v>4</v>
      </c>
      <c r="F89" s="336">
        <v>5</v>
      </c>
      <c r="G89" s="336">
        <v>6</v>
      </c>
      <c r="H89" s="336">
        <v>7</v>
      </c>
      <c r="I89" s="336">
        <v>8</v>
      </c>
      <c r="J89" s="336">
        <v>9</v>
      </c>
      <c r="K89" s="336">
        <v>10</v>
      </c>
      <c r="L89" s="336">
        <v>11</v>
      </c>
      <c r="M89" s="336">
        <v>12</v>
      </c>
      <c r="N89" s="336">
        <v>13</v>
      </c>
      <c r="O89" s="336">
        <v>14</v>
      </c>
      <c r="P89" s="336">
        <v>15</v>
      </c>
      <c r="Q89" s="336">
        <v>16</v>
      </c>
      <c r="R89" s="336"/>
      <c r="S89" s="336"/>
      <c r="T89" s="336"/>
      <c r="U89" s="336"/>
      <c r="V89" s="336"/>
      <c r="W89" s="336"/>
      <c r="X89" s="336"/>
      <c r="Y89" s="336"/>
      <c r="Z89" s="336"/>
      <c r="AA89" s="336"/>
      <c r="AB89" s="336"/>
      <c r="AC89" s="336"/>
      <c r="AD89" s="336">
        <v>1</v>
      </c>
      <c r="AE89" s="336">
        <v>2</v>
      </c>
      <c r="AF89" s="336">
        <v>3</v>
      </c>
      <c r="AG89" s="336">
        <v>4</v>
      </c>
      <c r="AH89" s="336">
        <v>5</v>
      </c>
      <c r="AI89" s="336">
        <v>6</v>
      </c>
      <c r="AJ89" s="336">
        <v>7</v>
      </c>
      <c r="AK89" s="336">
        <v>8</v>
      </c>
      <c r="AL89" s="336">
        <v>9</v>
      </c>
      <c r="AM89" s="336">
        <v>10</v>
      </c>
      <c r="AN89" s="336">
        <v>11</v>
      </c>
      <c r="AO89" s="336">
        <v>12</v>
      </c>
      <c r="AP89" s="336">
        <v>13</v>
      </c>
      <c r="AQ89" s="336">
        <v>14</v>
      </c>
      <c r="AR89" s="336">
        <v>15</v>
      </c>
      <c r="AS89" s="336">
        <v>16</v>
      </c>
      <c r="AT89" s="336">
        <v>17</v>
      </c>
      <c r="AU89" s="336"/>
      <c r="AV89" s="336"/>
      <c r="AW89" s="336"/>
      <c r="AX89" s="336"/>
      <c r="AY89" s="336"/>
      <c r="AZ89" s="336"/>
      <c r="BA89" s="336"/>
      <c r="BB89" s="336"/>
      <c r="BC89" s="336"/>
      <c r="BD89" s="336"/>
      <c r="BE89" s="336"/>
      <c r="BF89" s="336"/>
      <c r="BG89" s="344"/>
      <c r="BH89" s="344"/>
      <c r="BI89" s="344"/>
      <c r="BJ89" s="344"/>
      <c r="BK89" s="407"/>
      <c r="BL89" s="407"/>
      <c r="BM89" s="407"/>
      <c r="BN89" s="408"/>
      <c r="BO89" s="18"/>
    </row>
    <row r="90" spans="1:67" ht="34.799999999999997" thickTop="1" thickBot="1">
      <c r="A90" s="409" t="s">
        <v>26</v>
      </c>
      <c r="B90" s="363"/>
      <c r="C90" s="363"/>
      <c r="D90" s="363"/>
      <c r="E90" s="363"/>
      <c r="F90" s="363"/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402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44"/>
      <c r="BH90" s="344"/>
      <c r="BI90" s="344"/>
      <c r="BJ90" s="344"/>
      <c r="BK90" s="363"/>
      <c r="BL90" s="363"/>
      <c r="BM90" s="363"/>
      <c r="BN90" s="410"/>
      <c r="BO90" s="18"/>
    </row>
    <row r="91" spans="1:67" s="365" customFormat="1" ht="195" thickBot="1">
      <c r="A91" s="333" t="s">
        <v>120</v>
      </c>
      <c r="B91" s="339" t="s">
        <v>28</v>
      </c>
      <c r="C91" s="339" t="s">
        <v>28</v>
      </c>
      <c r="D91" s="724"/>
      <c r="E91" s="724"/>
      <c r="F91" s="724" t="s">
        <v>62</v>
      </c>
      <c r="G91" s="724"/>
      <c r="H91" s="724"/>
      <c r="I91" s="724"/>
      <c r="J91" s="724"/>
      <c r="K91" s="724"/>
      <c r="L91" s="724"/>
      <c r="M91" s="724"/>
      <c r="N91" s="724"/>
      <c r="O91" s="724"/>
      <c r="P91" s="724"/>
      <c r="Q91" s="724"/>
      <c r="R91" s="724" t="s">
        <v>29</v>
      </c>
      <c r="S91" s="724" t="s">
        <v>29</v>
      </c>
      <c r="T91" s="724"/>
      <c r="U91" s="724"/>
      <c r="V91" s="724"/>
      <c r="W91" s="724"/>
      <c r="X91" s="739"/>
      <c r="Y91" s="724"/>
      <c r="Z91" s="724"/>
      <c r="AA91" s="739"/>
      <c r="AB91" s="726"/>
      <c r="AC91" s="726"/>
      <c r="AD91" s="726"/>
      <c r="AE91" s="726"/>
      <c r="AF91" s="726" t="s">
        <v>62</v>
      </c>
      <c r="AG91" s="726"/>
      <c r="AH91" s="726"/>
      <c r="AI91" s="724"/>
      <c r="AJ91" s="724"/>
      <c r="AK91" s="724"/>
      <c r="AL91" s="724"/>
      <c r="AM91" s="724"/>
      <c r="AN91" s="724"/>
      <c r="AO91" s="739" t="s">
        <v>51</v>
      </c>
      <c r="AP91" s="739" t="s">
        <v>51</v>
      </c>
      <c r="AQ91" s="739" t="s">
        <v>51</v>
      </c>
      <c r="AR91" s="739" t="s">
        <v>51</v>
      </c>
      <c r="AS91" s="739" t="s">
        <v>51</v>
      </c>
      <c r="AT91" s="739" t="s">
        <v>51</v>
      </c>
      <c r="AU91" s="724" t="s">
        <v>29</v>
      </c>
      <c r="AV91" s="724" t="s">
        <v>29</v>
      </c>
      <c r="AW91" s="724" t="s">
        <v>30</v>
      </c>
      <c r="AX91" s="724" t="s">
        <v>30</v>
      </c>
      <c r="AY91" s="724" t="s">
        <v>30</v>
      </c>
      <c r="AZ91" s="724" t="s">
        <v>30</v>
      </c>
      <c r="BA91" s="724" t="s">
        <v>30</v>
      </c>
      <c r="BB91" s="724" t="s">
        <v>30</v>
      </c>
      <c r="BC91" s="724" t="s">
        <v>30</v>
      </c>
      <c r="BD91" s="724" t="s">
        <v>30</v>
      </c>
      <c r="BE91" s="724" t="s">
        <v>30</v>
      </c>
      <c r="BF91" s="724" t="s">
        <v>30</v>
      </c>
      <c r="BG91" s="339">
        <v>33</v>
      </c>
      <c r="BH91" s="339">
        <v>4</v>
      </c>
      <c r="BI91" s="339">
        <v>2</v>
      </c>
      <c r="BJ91" s="339">
        <v>6</v>
      </c>
      <c r="BK91" s="724"/>
      <c r="BL91" s="724"/>
      <c r="BM91" s="724">
        <v>10</v>
      </c>
      <c r="BN91" s="611">
        <v>55</v>
      </c>
      <c r="BO91" s="378"/>
    </row>
    <row r="92" spans="1:67" s="365" customFormat="1" ht="409.6">
      <c r="A92" s="334" t="s">
        <v>121</v>
      </c>
      <c r="B92" s="342" t="s">
        <v>28</v>
      </c>
      <c r="C92" s="342" t="s">
        <v>28</v>
      </c>
      <c r="D92" s="588"/>
      <c r="E92" s="588"/>
      <c r="F92" s="588" t="s">
        <v>62</v>
      </c>
      <c r="G92" s="588"/>
      <c r="H92" s="588"/>
      <c r="I92" s="588"/>
      <c r="J92" s="588"/>
      <c r="K92" s="588"/>
      <c r="L92" s="588"/>
      <c r="M92" s="588"/>
      <c r="N92" s="588"/>
      <c r="O92" s="588"/>
      <c r="P92" s="588"/>
      <c r="Q92" s="588"/>
      <c r="R92" s="588" t="s">
        <v>29</v>
      </c>
      <c r="S92" s="588" t="s">
        <v>29</v>
      </c>
      <c r="T92" s="588"/>
      <c r="U92" s="588"/>
      <c r="V92" s="588"/>
      <c r="W92" s="588"/>
      <c r="X92" s="747"/>
      <c r="Y92" s="588"/>
      <c r="Z92" s="588"/>
      <c r="AA92" s="747"/>
      <c r="AB92" s="623"/>
      <c r="AC92" s="623"/>
      <c r="AD92" s="623"/>
      <c r="AE92" s="623"/>
      <c r="AF92" s="623" t="s">
        <v>62</v>
      </c>
      <c r="AG92" s="623"/>
      <c r="AH92" s="623"/>
      <c r="AI92" s="588"/>
      <c r="AJ92" s="588"/>
      <c r="AK92" s="588"/>
      <c r="AL92" s="588"/>
      <c r="AM92" s="588"/>
      <c r="AN92" s="588"/>
      <c r="AO92" s="588"/>
      <c r="AP92" s="747"/>
      <c r="AQ92" s="747" t="s">
        <v>54</v>
      </c>
      <c r="AR92" s="747" t="s">
        <v>54</v>
      </c>
      <c r="AS92" s="747" t="s">
        <v>54</v>
      </c>
      <c r="AT92" s="747" t="s">
        <v>54</v>
      </c>
      <c r="AU92" s="588" t="s">
        <v>29</v>
      </c>
      <c r="AV92" s="588" t="s">
        <v>29</v>
      </c>
      <c r="AW92" s="588" t="s">
        <v>30</v>
      </c>
      <c r="AX92" s="588" t="s">
        <v>30</v>
      </c>
      <c r="AY92" s="588" t="s">
        <v>30</v>
      </c>
      <c r="AZ92" s="588" t="s">
        <v>30</v>
      </c>
      <c r="BA92" s="588" t="s">
        <v>30</v>
      </c>
      <c r="BB92" s="588" t="s">
        <v>30</v>
      </c>
      <c r="BC92" s="588" t="s">
        <v>30</v>
      </c>
      <c r="BD92" s="588" t="s">
        <v>30</v>
      </c>
      <c r="BE92" s="588" t="s">
        <v>30</v>
      </c>
      <c r="BF92" s="588" t="s">
        <v>30</v>
      </c>
      <c r="BG92" s="339">
        <v>35</v>
      </c>
      <c r="BH92" s="339">
        <v>4</v>
      </c>
      <c r="BI92" s="339">
        <v>2</v>
      </c>
      <c r="BJ92" s="339">
        <v>4</v>
      </c>
      <c r="BK92" s="588"/>
      <c r="BL92" s="588"/>
      <c r="BM92" s="588">
        <v>10</v>
      </c>
      <c r="BN92" s="590">
        <v>55</v>
      </c>
      <c r="BO92" s="378"/>
    </row>
    <row r="93" spans="1:67" ht="33.6">
      <c r="A93" s="411"/>
      <c r="B93" s="390"/>
      <c r="C93" s="390"/>
      <c r="D93" s="390"/>
      <c r="E93" s="390"/>
      <c r="F93" s="390"/>
      <c r="G93" s="390"/>
      <c r="H93" s="390"/>
      <c r="I93" s="390"/>
      <c r="J93" s="390"/>
      <c r="K93" s="390"/>
      <c r="L93" s="390"/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0"/>
      <c r="X93" s="464"/>
      <c r="Y93" s="390"/>
      <c r="Z93" s="390"/>
      <c r="AA93" s="464"/>
      <c r="AB93" s="428"/>
      <c r="AC93" s="428"/>
      <c r="AD93" s="428"/>
      <c r="AE93" s="428"/>
      <c r="AF93" s="428"/>
      <c r="AG93" s="428"/>
      <c r="AH93" s="428"/>
      <c r="AI93" s="390"/>
      <c r="AJ93" s="390"/>
      <c r="AK93" s="390"/>
      <c r="AL93" s="390"/>
      <c r="AM93" s="390"/>
      <c r="AN93" s="390"/>
      <c r="AO93" s="390"/>
      <c r="AP93" s="390"/>
      <c r="AQ93" s="390"/>
      <c r="AR93" s="390"/>
      <c r="AS93" s="441"/>
      <c r="AT93" s="464"/>
      <c r="AU93" s="390"/>
      <c r="AV93" s="390"/>
      <c r="AW93" s="390"/>
      <c r="AX93" s="390"/>
      <c r="AY93" s="390"/>
      <c r="AZ93" s="390"/>
      <c r="BA93" s="390"/>
      <c r="BB93" s="390"/>
      <c r="BC93" s="390"/>
      <c r="BD93" s="390"/>
      <c r="BE93" s="390"/>
      <c r="BF93" s="390"/>
      <c r="BG93" s="466"/>
      <c r="BH93" s="390"/>
      <c r="BI93" s="390"/>
      <c r="BJ93" s="390"/>
      <c r="BK93" s="390"/>
      <c r="BL93" s="390"/>
      <c r="BM93" s="390"/>
      <c r="BN93" s="418"/>
      <c r="BO93" s="18"/>
    </row>
    <row r="94" spans="1:67" ht="33.6">
      <c r="A94" s="420"/>
      <c r="B94" s="438"/>
      <c r="C94" s="438"/>
      <c r="D94" s="438"/>
      <c r="E94" s="438"/>
      <c r="F94" s="438"/>
      <c r="G94" s="438"/>
      <c r="H94" s="438"/>
      <c r="I94" s="438"/>
      <c r="J94" s="438"/>
      <c r="K94" s="438"/>
      <c r="L94" s="438"/>
      <c r="M94" s="438"/>
      <c r="N94" s="438"/>
      <c r="O94" s="438"/>
      <c r="P94" s="438"/>
      <c r="Q94" s="438"/>
      <c r="R94" s="390"/>
      <c r="S94" s="390"/>
      <c r="T94" s="438"/>
      <c r="U94" s="390"/>
      <c r="V94" s="390"/>
      <c r="W94" s="390"/>
      <c r="X94" s="412"/>
      <c r="Y94" s="390"/>
      <c r="Z94" s="390"/>
      <c r="AA94" s="412"/>
      <c r="AB94" s="437"/>
      <c r="AC94" s="437"/>
      <c r="AD94" s="437"/>
      <c r="AE94" s="437"/>
      <c r="AF94" s="437"/>
      <c r="AG94" s="437"/>
      <c r="AH94" s="437"/>
      <c r="AI94" s="437"/>
      <c r="AJ94" s="438"/>
      <c r="AK94" s="438"/>
      <c r="AL94" s="438"/>
      <c r="AM94" s="438"/>
      <c r="AN94" s="438"/>
      <c r="AO94" s="438"/>
      <c r="AP94" s="438"/>
      <c r="AQ94" s="438"/>
      <c r="AR94" s="438"/>
      <c r="AS94" s="465"/>
      <c r="AT94" s="412"/>
      <c r="AU94" s="390"/>
      <c r="AV94" s="390"/>
      <c r="AW94" s="390"/>
      <c r="AX94" s="390"/>
      <c r="AY94" s="390"/>
      <c r="AZ94" s="390"/>
      <c r="BA94" s="390"/>
      <c r="BB94" s="390"/>
      <c r="BC94" s="390"/>
      <c r="BD94" s="390"/>
      <c r="BE94" s="390"/>
      <c r="BF94" s="390"/>
      <c r="BG94" s="466"/>
      <c r="BH94" s="438"/>
      <c r="BI94" s="438"/>
      <c r="BJ94" s="438"/>
      <c r="BK94" s="438"/>
      <c r="BL94" s="438"/>
      <c r="BM94" s="438"/>
      <c r="BN94" s="418"/>
      <c r="BO94" s="18"/>
    </row>
    <row r="95" spans="1:67" ht="34.200000000000003" thickBot="1">
      <c r="A95" s="424"/>
      <c r="B95" s="425"/>
      <c r="C95" s="425"/>
      <c r="D95" s="425"/>
      <c r="E95" s="425"/>
      <c r="F95" s="425"/>
      <c r="G95" s="425"/>
      <c r="H95" s="425"/>
      <c r="I95" s="425"/>
      <c r="J95" s="425"/>
      <c r="K95" s="425"/>
      <c r="L95" s="425"/>
      <c r="M95" s="425"/>
      <c r="N95" s="425"/>
      <c r="O95" s="425"/>
      <c r="P95" s="425"/>
      <c r="Q95" s="425"/>
      <c r="R95" s="425"/>
      <c r="S95" s="425"/>
      <c r="T95" s="425"/>
      <c r="U95" s="425"/>
      <c r="V95" s="425"/>
      <c r="W95" s="425"/>
      <c r="X95" s="467"/>
      <c r="Y95" s="425"/>
      <c r="Z95" s="425"/>
      <c r="AA95" s="467"/>
      <c r="AB95" s="468"/>
      <c r="AC95" s="468"/>
      <c r="AD95" s="468"/>
      <c r="AE95" s="468"/>
      <c r="AF95" s="468"/>
      <c r="AG95" s="468"/>
      <c r="AH95" s="468"/>
      <c r="AI95" s="425"/>
      <c r="AJ95" s="425"/>
      <c r="AK95" s="425"/>
      <c r="AL95" s="425"/>
      <c r="AM95" s="425"/>
      <c r="AN95" s="425"/>
      <c r="AO95" s="425"/>
      <c r="AP95" s="425"/>
      <c r="AQ95" s="425"/>
      <c r="AR95" s="425"/>
      <c r="AS95" s="469"/>
      <c r="AT95" s="467"/>
      <c r="AU95" s="425"/>
      <c r="AV95" s="425"/>
      <c r="AW95" s="425"/>
      <c r="AX95" s="425"/>
      <c r="AY95" s="425"/>
      <c r="AZ95" s="425"/>
      <c r="BA95" s="425"/>
      <c r="BB95" s="425"/>
      <c r="BC95" s="425"/>
      <c r="BD95" s="425"/>
      <c r="BE95" s="425"/>
      <c r="BF95" s="425"/>
      <c r="BG95" s="470"/>
      <c r="BH95" s="425"/>
      <c r="BI95" s="425"/>
      <c r="BJ95" s="425"/>
      <c r="BK95" s="425"/>
      <c r="BL95" s="425"/>
      <c r="BM95" s="425"/>
      <c r="BN95" s="426"/>
      <c r="BO95" s="18"/>
    </row>
    <row r="96" spans="1:67" ht="34.200000000000003" thickBot="1">
      <c r="A96" s="401"/>
      <c r="B96" s="346"/>
      <c r="C96" s="346"/>
      <c r="D96" s="346"/>
      <c r="E96" s="346"/>
      <c r="F96" s="346"/>
      <c r="G96" s="346"/>
      <c r="H96" s="346"/>
      <c r="I96" s="346"/>
      <c r="J96" s="346"/>
      <c r="K96" s="346"/>
      <c r="L96" s="346"/>
      <c r="M96" s="346"/>
      <c r="N96" s="346"/>
      <c r="O96" s="346"/>
      <c r="P96" s="346"/>
      <c r="Q96" s="346"/>
      <c r="R96" s="346"/>
      <c r="S96" s="346"/>
      <c r="T96" s="346"/>
      <c r="U96" s="346"/>
      <c r="V96" s="346"/>
      <c r="W96" s="346"/>
      <c r="X96" s="346"/>
      <c r="Y96" s="346"/>
      <c r="Z96" s="346"/>
      <c r="AA96" s="346"/>
      <c r="AB96" s="346"/>
      <c r="AC96" s="346"/>
      <c r="AD96" s="346"/>
      <c r="AE96" s="346"/>
      <c r="AF96" s="346"/>
      <c r="AG96" s="346"/>
      <c r="AH96" s="346"/>
      <c r="AI96" s="346"/>
      <c r="AJ96" s="346"/>
      <c r="AK96" s="346"/>
      <c r="AL96" s="346"/>
      <c r="AM96" s="346"/>
      <c r="AN96" s="402" t="s">
        <v>92</v>
      </c>
      <c r="AO96" s="346"/>
      <c r="AP96" s="346"/>
      <c r="AQ96" s="346"/>
      <c r="AR96" s="346"/>
      <c r="AS96" s="346"/>
      <c r="AT96" s="346"/>
      <c r="AU96" s="346"/>
      <c r="AV96" s="346"/>
      <c r="AW96" s="346"/>
      <c r="AX96" s="346"/>
      <c r="AY96" s="346"/>
      <c r="AZ96" s="346"/>
      <c r="BA96" s="346"/>
      <c r="BB96" s="346"/>
      <c r="BC96" s="346"/>
      <c r="BD96" s="346"/>
      <c r="BE96" s="346"/>
      <c r="BF96" s="346"/>
      <c r="BG96" s="346"/>
      <c r="BH96" s="346"/>
      <c r="BI96" s="346"/>
      <c r="BJ96" s="346"/>
      <c r="BK96" s="346"/>
      <c r="BL96" s="346"/>
      <c r="BM96" s="346"/>
      <c r="BN96" s="403"/>
      <c r="BO96" s="18"/>
    </row>
    <row r="97" spans="1:67" ht="292.2" thickBot="1">
      <c r="A97" s="404" t="s">
        <v>25</v>
      </c>
      <c r="B97" s="405">
        <v>1</v>
      </c>
      <c r="C97" s="336">
        <v>2</v>
      </c>
      <c r="D97" s="336">
        <v>3</v>
      </c>
      <c r="E97" s="336">
        <v>4</v>
      </c>
      <c r="F97" s="336">
        <v>5</v>
      </c>
      <c r="G97" s="336">
        <v>6</v>
      </c>
      <c r="H97" s="336">
        <v>7</v>
      </c>
      <c r="I97" s="336">
        <v>8</v>
      </c>
      <c r="J97" s="336">
        <v>9</v>
      </c>
      <c r="K97" s="336">
        <v>10</v>
      </c>
      <c r="L97" s="336">
        <v>11</v>
      </c>
      <c r="M97" s="336">
        <v>12</v>
      </c>
      <c r="N97" s="336">
        <v>13</v>
      </c>
      <c r="O97" s="336">
        <v>14</v>
      </c>
      <c r="P97" s="336">
        <v>15</v>
      </c>
      <c r="Q97" s="336">
        <v>16</v>
      </c>
      <c r="R97" s="336"/>
      <c r="S97" s="336"/>
      <c r="T97" s="336"/>
      <c r="U97" s="336"/>
      <c r="V97" s="336"/>
      <c r="W97" s="336"/>
      <c r="X97" s="336"/>
      <c r="Y97" s="336"/>
      <c r="Z97" s="336"/>
      <c r="AA97" s="336"/>
      <c r="AB97" s="336"/>
      <c r="AC97" s="336"/>
      <c r="AD97" s="336">
        <v>1</v>
      </c>
      <c r="AE97" s="336">
        <v>2</v>
      </c>
      <c r="AF97" s="336">
        <v>3</v>
      </c>
      <c r="AG97" s="336">
        <v>4</v>
      </c>
      <c r="AH97" s="336">
        <v>5</v>
      </c>
      <c r="AI97" s="336">
        <v>6</v>
      </c>
      <c r="AJ97" s="336">
        <v>7</v>
      </c>
      <c r="AK97" s="336">
        <v>8</v>
      </c>
      <c r="AL97" s="336">
        <v>9</v>
      </c>
      <c r="AM97" s="336">
        <v>10</v>
      </c>
      <c r="AN97" s="336">
        <v>11</v>
      </c>
      <c r="AO97" s="336">
        <v>12</v>
      </c>
      <c r="AP97" s="336">
        <v>13</v>
      </c>
      <c r="AQ97" s="336">
        <v>14</v>
      </c>
      <c r="AR97" s="336">
        <v>15</v>
      </c>
      <c r="AS97" s="336">
        <v>16</v>
      </c>
      <c r="AT97" s="336">
        <v>17</v>
      </c>
      <c r="AU97" s="336"/>
      <c r="AV97" s="336"/>
      <c r="AW97" s="336"/>
      <c r="AX97" s="336"/>
      <c r="AY97" s="336"/>
      <c r="AZ97" s="336"/>
      <c r="BA97" s="336"/>
      <c r="BB97" s="336"/>
      <c r="BC97" s="336"/>
      <c r="BD97" s="336"/>
      <c r="BE97" s="336"/>
      <c r="BF97" s="336"/>
      <c r="BG97" s="344"/>
      <c r="BH97" s="344"/>
      <c r="BI97" s="344"/>
      <c r="BJ97" s="344"/>
      <c r="BK97" s="407"/>
      <c r="BL97" s="407"/>
      <c r="BM97" s="407"/>
      <c r="BN97" s="408"/>
      <c r="BO97" s="18"/>
    </row>
    <row r="98" spans="1:67" ht="34.799999999999997" thickTop="1" thickBot="1">
      <c r="A98" s="409" t="s">
        <v>26</v>
      </c>
      <c r="B98" s="363"/>
      <c r="C98" s="363"/>
      <c r="D98" s="363"/>
      <c r="E98" s="363"/>
      <c r="F98" s="363"/>
      <c r="G98" s="363"/>
      <c r="H98" s="363"/>
      <c r="I98" s="363"/>
      <c r="J98" s="363"/>
      <c r="K98" s="363"/>
      <c r="L98" s="363"/>
      <c r="M98" s="363"/>
      <c r="N98" s="363"/>
      <c r="O98" s="363"/>
      <c r="P98" s="363"/>
      <c r="Q98" s="363"/>
      <c r="R98" s="363"/>
      <c r="S98" s="363"/>
      <c r="T98" s="363"/>
      <c r="U98" s="363"/>
      <c r="V98" s="363"/>
      <c r="W98" s="363"/>
      <c r="X98" s="363"/>
      <c r="Y98" s="363"/>
      <c r="Z98" s="363"/>
      <c r="AA98" s="363"/>
      <c r="AB98" s="363"/>
      <c r="AC98" s="363"/>
      <c r="AD98" s="363"/>
      <c r="AE98" s="363"/>
      <c r="AF98" s="363"/>
      <c r="AG98" s="363"/>
      <c r="AH98" s="363"/>
      <c r="AI98" s="363"/>
      <c r="AJ98" s="363"/>
      <c r="AK98" s="363"/>
      <c r="AL98" s="363"/>
      <c r="AM98" s="363"/>
      <c r="AN98" s="402"/>
      <c r="AO98" s="363"/>
      <c r="AP98" s="363"/>
      <c r="AQ98" s="363"/>
      <c r="AR98" s="363"/>
      <c r="AS98" s="363"/>
      <c r="AT98" s="363"/>
      <c r="AU98" s="363"/>
      <c r="AV98" s="363"/>
      <c r="AW98" s="363"/>
      <c r="AX98" s="363"/>
      <c r="AY98" s="363"/>
      <c r="AZ98" s="363"/>
      <c r="BA98" s="363"/>
      <c r="BB98" s="363"/>
      <c r="BC98" s="363"/>
      <c r="BD98" s="363"/>
      <c r="BE98" s="363"/>
      <c r="BF98" s="363"/>
      <c r="BG98" s="344"/>
      <c r="BH98" s="344"/>
      <c r="BI98" s="344"/>
      <c r="BJ98" s="344"/>
      <c r="BK98" s="363"/>
      <c r="BL98" s="363"/>
      <c r="BM98" s="363"/>
      <c r="BN98" s="410"/>
      <c r="BO98" s="18"/>
    </row>
    <row r="99" spans="1:67" s="365" customFormat="1" ht="195" thickBot="1">
      <c r="A99" s="333" t="s">
        <v>120</v>
      </c>
      <c r="B99" s="339" t="s">
        <v>28</v>
      </c>
      <c r="C99" s="339" t="s">
        <v>28</v>
      </c>
      <c r="D99" s="724"/>
      <c r="E99" s="724"/>
      <c r="F99" s="724" t="s">
        <v>62</v>
      </c>
      <c r="G99" s="724"/>
      <c r="H99" s="724"/>
      <c r="I99" s="724"/>
      <c r="J99" s="724"/>
      <c r="K99" s="724"/>
      <c r="L99" s="724"/>
      <c r="M99" s="724"/>
      <c r="N99" s="724"/>
      <c r="O99" s="724"/>
      <c r="P99" s="724"/>
      <c r="Q99" s="724"/>
      <c r="R99" s="724" t="s">
        <v>29</v>
      </c>
      <c r="S99" s="724" t="s">
        <v>29</v>
      </c>
      <c r="T99" s="724" t="s">
        <v>29</v>
      </c>
      <c r="U99" s="724"/>
      <c r="V99" s="724"/>
      <c r="W99" s="724"/>
      <c r="X99" s="739"/>
      <c r="Y99" s="724"/>
      <c r="Z99" s="724"/>
      <c r="AA99" s="724"/>
      <c r="AB99" s="726"/>
      <c r="AC99" s="726"/>
      <c r="AD99" s="726"/>
      <c r="AE99" s="726"/>
      <c r="AF99" s="726" t="s">
        <v>62</v>
      </c>
      <c r="AG99" s="726"/>
      <c r="AH99" s="724"/>
      <c r="AI99" s="724"/>
      <c r="AJ99" s="724"/>
      <c r="AK99" s="724"/>
      <c r="AL99" s="724"/>
      <c r="AM99" s="724"/>
      <c r="AN99" s="724"/>
      <c r="AO99" s="724"/>
      <c r="AP99" s="747" t="s">
        <v>54</v>
      </c>
      <c r="AQ99" s="747" t="s">
        <v>54</v>
      </c>
      <c r="AR99" s="747" t="s">
        <v>54</v>
      </c>
      <c r="AS99" s="747" t="s">
        <v>54</v>
      </c>
      <c r="AT99" s="724" t="s">
        <v>29</v>
      </c>
      <c r="AU99" s="724" t="s">
        <v>29</v>
      </c>
      <c r="AV99" s="724" t="s">
        <v>29</v>
      </c>
      <c r="AW99" s="724" t="s">
        <v>30</v>
      </c>
      <c r="AX99" s="724" t="s">
        <v>30</v>
      </c>
      <c r="AY99" s="724" t="s">
        <v>30</v>
      </c>
      <c r="AZ99" s="724" t="s">
        <v>30</v>
      </c>
      <c r="BA99" s="724" t="s">
        <v>30</v>
      </c>
      <c r="BB99" s="724" t="s">
        <v>30</v>
      </c>
      <c r="BC99" s="724" t="s">
        <v>30</v>
      </c>
      <c r="BD99" s="724" t="s">
        <v>30</v>
      </c>
      <c r="BE99" s="724" t="s">
        <v>30</v>
      </c>
      <c r="BF99" s="724" t="s">
        <v>30</v>
      </c>
      <c r="BG99" s="339">
        <v>33</v>
      </c>
      <c r="BH99" s="339">
        <v>6</v>
      </c>
      <c r="BI99" s="339">
        <v>2</v>
      </c>
      <c r="BJ99" s="339"/>
      <c r="BK99" s="659"/>
      <c r="BL99" s="659"/>
      <c r="BM99" s="659">
        <v>10</v>
      </c>
      <c r="BN99" s="729">
        <v>51</v>
      </c>
      <c r="BO99" s="378"/>
    </row>
    <row r="100" spans="1:67" s="365" customFormat="1" ht="409.6">
      <c r="A100" s="334" t="s">
        <v>121</v>
      </c>
      <c r="B100" s="342" t="s">
        <v>28</v>
      </c>
      <c r="C100" s="342" t="s">
        <v>28</v>
      </c>
      <c r="D100" s="588"/>
      <c r="E100" s="588"/>
      <c r="F100" s="588" t="s">
        <v>62</v>
      </c>
      <c r="G100" s="588"/>
      <c r="H100" s="588"/>
      <c r="I100" s="588"/>
      <c r="J100" s="588"/>
      <c r="K100" s="588"/>
      <c r="L100" s="588"/>
      <c r="M100" s="588"/>
      <c r="N100" s="588"/>
      <c r="O100" s="588"/>
      <c r="P100" s="588"/>
      <c r="Q100" s="588"/>
      <c r="R100" s="588" t="s">
        <v>29</v>
      </c>
      <c r="S100" s="588" t="s">
        <v>29</v>
      </c>
      <c r="T100" s="588" t="s">
        <v>29</v>
      </c>
      <c r="U100" s="588"/>
      <c r="V100" s="588"/>
      <c r="W100" s="588"/>
      <c r="X100" s="588"/>
      <c r="Y100" s="588"/>
      <c r="Z100" s="588"/>
      <c r="AA100" s="588"/>
      <c r="AB100" s="623"/>
      <c r="AC100" s="623"/>
      <c r="AD100" s="623" t="s">
        <v>62</v>
      </c>
      <c r="AE100" s="623"/>
      <c r="AF100" s="627"/>
      <c r="AG100" s="627"/>
      <c r="AH100" s="588"/>
      <c r="AI100" s="588"/>
      <c r="AJ100" s="588"/>
      <c r="AK100" s="588"/>
      <c r="AL100" s="588"/>
      <c r="AM100" s="588" t="s">
        <v>29</v>
      </c>
      <c r="AN100" s="588" t="s">
        <v>29</v>
      </c>
      <c r="AO100" s="588" t="s">
        <v>55</v>
      </c>
      <c r="AP100" s="588" t="s">
        <v>55</v>
      </c>
      <c r="AQ100" s="588" t="s">
        <v>55</v>
      </c>
      <c r="AR100" s="588" t="s">
        <v>55</v>
      </c>
      <c r="AS100" s="724" t="s">
        <v>55</v>
      </c>
      <c r="AT100" s="588" t="s">
        <v>55</v>
      </c>
      <c r="AU100" s="588" t="s">
        <v>55</v>
      </c>
      <c r="AV100" s="588" t="s">
        <v>56</v>
      </c>
      <c r="AW100" s="342" t="s">
        <v>28</v>
      </c>
      <c r="AX100" s="342" t="s">
        <v>28</v>
      </c>
      <c r="AY100" s="342" t="s">
        <v>28</v>
      </c>
      <c r="AZ100" s="342" t="s">
        <v>28</v>
      </c>
      <c r="BA100" s="342" t="s">
        <v>28</v>
      </c>
      <c r="BB100" s="342" t="s">
        <v>28</v>
      </c>
      <c r="BC100" s="342" t="s">
        <v>28</v>
      </c>
      <c r="BD100" s="342" t="s">
        <v>28</v>
      </c>
      <c r="BE100" s="342" t="s">
        <v>28</v>
      </c>
      <c r="BF100" s="342" t="s">
        <v>28</v>
      </c>
      <c r="BG100" s="339">
        <v>30</v>
      </c>
      <c r="BH100" s="339">
        <v>5</v>
      </c>
      <c r="BI100" s="339">
        <v>2</v>
      </c>
      <c r="BJ100" s="339"/>
      <c r="BK100" s="339">
        <v>7</v>
      </c>
      <c r="BL100" s="339">
        <v>1</v>
      </c>
      <c r="BM100" s="775"/>
      <c r="BN100" s="590">
        <v>45</v>
      </c>
      <c r="BO100" s="378"/>
    </row>
    <row r="101" spans="1:67" ht="33.6">
      <c r="A101" s="419"/>
      <c r="B101" s="390"/>
      <c r="C101" s="390"/>
      <c r="D101" s="390"/>
      <c r="E101" s="390"/>
      <c r="F101" s="390"/>
      <c r="G101" s="390"/>
      <c r="H101" s="390"/>
      <c r="I101" s="390"/>
      <c r="J101" s="390"/>
      <c r="K101" s="390"/>
      <c r="L101" s="390"/>
      <c r="M101" s="390"/>
      <c r="N101" s="390"/>
      <c r="O101" s="390"/>
      <c r="P101" s="390"/>
      <c r="Q101" s="390"/>
      <c r="R101" s="390"/>
      <c r="S101" s="390"/>
      <c r="T101" s="390"/>
      <c r="U101" s="390"/>
      <c r="V101" s="390"/>
      <c r="W101" s="390"/>
      <c r="X101" s="390"/>
      <c r="Y101" s="390"/>
      <c r="Z101" s="390"/>
      <c r="AA101" s="390"/>
      <c r="AB101" s="428"/>
      <c r="AC101" s="428"/>
      <c r="AD101" s="428"/>
      <c r="AE101" s="428"/>
      <c r="AF101" s="428"/>
      <c r="AG101" s="390"/>
      <c r="AH101" s="390"/>
      <c r="AI101" s="390"/>
      <c r="AJ101" s="390"/>
      <c r="AK101" s="390"/>
      <c r="AL101" s="390"/>
      <c r="AM101" s="390"/>
      <c r="AN101" s="390"/>
      <c r="AO101" s="390"/>
      <c r="AP101" s="390"/>
      <c r="AQ101" s="390"/>
      <c r="AR101" s="390"/>
      <c r="AS101" s="390"/>
      <c r="AT101" s="390"/>
      <c r="AU101" s="390"/>
      <c r="AV101" s="390"/>
      <c r="AW101" s="390"/>
      <c r="AX101" s="390"/>
      <c r="AY101" s="390"/>
      <c r="AZ101" s="390"/>
      <c r="BA101" s="390"/>
      <c r="BB101" s="390"/>
      <c r="BC101" s="390"/>
      <c r="BD101" s="390"/>
      <c r="BE101" s="390"/>
      <c r="BF101" s="390"/>
      <c r="BG101" s="390"/>
      <c r="BH101" s="390"/>
      <c r="BI101" s="390"/>
      <c r="BJ101" s="390"/>
      <c r="BK101" s="390"/>
      <c r="BL101" s="390"/>
      <c r="BM101" s="390"/>
      <c r="BN101" s="418"/>
      <c r="BO101" s="18"/>
    </row>
    <row r="102" spans="1:67" ht="33.6">
      <c r="A102" s="471"/>
      <c r="B102" s="390"/>
      <c r="C102" s="390"/>
      <c r="D102" s="390"/>
      <c r="E102" s="390"/>
      <c r="F102" s="390"/>
      <c r="G102" s="390"/>
      <c r="H102" s="390"/>
      <c r="I102" s="390"/>
      <c r="J102" s="390"/>
      <c r="K102" s="390"/>
      <c r="L102" s="390"/>
      <c r="M102" s="390"/>
      <c r="N102" s="390"/>
      <c r="O102" s="390"/>
      <c r="P102" s="390"/>
      <c r="Q102" s="390"/>
      <c r="R102" s="390"/>
      <c r="S102" s="390"/>
      <c r="T102" s="390"/>
      <c r="U102" s="390"/>
      <c r="V102" s="390"/>
      <c r="W102" s="390"/>
      <c r="X102" s="390"/>
      <c r="Y102" s="390"/>
      <c r="Z102" s="390"/>
      <c r="AA102" s="390"/>
      <c r="AB102" s="428"/>
      <c r="AC102" s="428"/>
      <c r="AD102" s="428"/>
      <c r="AE102" s="428"/>
      <c r="AF102" s="428"/>
      <c r="AG102" s="390"/>
      <c r="AH102" s="390"/>
      <c r="AI102" s="390"/>
      <c r="AJ102" s="390"/>
      <c r="AK102" s="390"/>
      <c r="AL102" s="390"/>
      <c r="AM102" s="390"/>
      <c r="AN102" s="390"/>
      <c r="AO102" s="390"/>
      <c r="AP102" s="390"/>
      <c r="AQ102" s="390"/>
      <c r="AR102" s="390"/>
      <c r="AS102" s="390"/>
      <c r="AT102" s="390"/>
      <c r="AU102" s="390"/>
      <c r="AV102" s="390"/>
      <c r="AW102" s="390"/>
      <c r="AX102" s="390"/>
      <c r="AY102" s="390"/>
      <c r="AZ102" s="390"/>
      <c r="BA102" s="390"/>
      <c r="BB102" s="390"/>
      <c r="BC102" s="390"/>
      <c r="BD102" s="390"/>
      <c r="BE102" s="390"/>
      <c r="BF102" s="390"/>
      <c r="BG102" s="390"/>
      <c r="BH102" s="390"/>
      <c r="BI102" s="390"/>
      <c r="BJ102" s="390"/>
      <c r="BK102" s="390"/>
      <c r="BL102" s="390"/>
      <c r="BM102" s="390"/>
      <c r="BN102" s="418"/>
      <c r="BO102" s="18"/>
    </row>
    <row r="103" spans="1:67" ht="33.6">
      <c r="A103" s="420"/>
      <c r="B103" s="390"/>
      <c r="C103" s="390"/>
      <c r="D103" s="390"/>
      <c r="E103" s="390"/>
      <c r="F103" s="390"/>
      <c r="G103" s="390"/>
      <c r="H103" s="390"/>
      <c r="I103" s="390"/>
      <c r="J103" s="390"/>
      <c r="K103" s="390"/>
      <c r="L103" s="390"/>
      <c r="M103" s="390"/>
      <c r="N103" s="390"/>
      <c r="O103" s="390"/>
      <c r="P103" s="390"/>
      <c r="Q103" s="390"/>
      <c r="R103" s="390"/>
      <c r="S103" s="390"/>
      <c r="T103" s="390"/>
      <c r="U103" s="390"/>
      <c r="V103" s="390"/>
      <c r="W103" s="390"/>
      <c r="X103" s="390"/>
      <c r="Y103" s="390"/>
      <c r="Z103" s="390"/>
      <c r="AA103" s="390"/>
      <c r="AB103" s="428"/>
      <c r="AC103" s="428"/>
      <c r="AD103" s="428"/>
      <c r="AE103" s="428"/>
      <c r="AF103" s="428"/>
      <c r="AG103" s="390"/>
      <c r="AH103" s="390"/>
      <c r="AI103" s="390"/>
      <c r="AJ103" s="390"/>
      <c r="AK103" s="390"/>
      <c r="AL103" s="390"/>
      <c r="AM103" s="390"/>
      <c r="AN103" s="390"/>
      <c r="AO103" s="390"/>
      <c r="AP103" s="390"/>
      <c r="AQ103" s="390"/>
      <c r="AR103" s="390"/>
      <c r="AS103" s="390"/>
      <c r="AT103" s="390"/>
      <c r="AU103" s="390"/>
      <c r="AV103" s="390"/>
      <c r="AW103" s="390"/>
      <c r="AX103" s="390"/>
      <c r="AY103" s="390"/>
      <c r="AZ103" s="390"/>
      <c r="BA103" s="390"/>
      <c r="BB103" s="390"/>
      <c r="BC103" s="390"/>
      <c r="BD103" s="390"/>
      <c r="BE103" s="390"/>
      <c r="BF103" s="390"/>
      <c r="BG103" s="390"/>
      <c r="BH103" s="390"/>
      <c r="BI103" s="390"/>
      <c r="BJ103" s="390"/>
      <c r="BK103" s="390"/>
      <c r="BL103" s="390"/>
      <c r="BM103" s="390"/>
      <c r="BN103" s="472"/>
      <c r="BO103" s="18"/>
    </row>
    <row r="104" spans="1:67" ht="34.200000000000003" thickBot="1">
      <c r="A104" s="424"/>
      <c r="B104" s="425"/>
      <c r="C104" s="425"/>
      <c r="D104" s="425"/>
      <c r="E104" s="425"/>
      <c r="F104" s="425"/>
      <c r="G104" s="425"/>
      <c r="H104" s="425"/>
      <c r="I104" s="425"/>
      <c r="J104" s="425"/>
      <c r="K104" s="425"/>
      <c r="L104" s="425"/>
      <c r="M104" s="425"/>
      <c r="N104" s="425"/>
      <c r="O104" s="425"/>
      <c r="P104" s="425"/>
      <c r="Q104" s="425"/>
      <c r="R104" s="425"/>
      <c r="S104" s="425"/>
      <c r="T104" s="425"/>
      <c r="U104" s="425"/>
      <c r="V104" s="425"/>
      <c r="W104" s="425"/>
      <c r="X104" s="425"/>
      <c r="Y104" s="425"/>
      <c r="Z104" s="425"/>
      <c r="AA104" s="425"/>
      <c r="AB104" s="468"/>
      <c r="AC104" s="468"/>
      <c r="AD104" s="468"/>
      <c r="AE104" s="468"/>
      <c r="AF104" s="468"/>
      <c r="AG104" s="425"/>
      <c r="AH104" s="425"/>
      <c r="AI104" s="425"/>
      <c r="AJ104" s="425"/>
      <c r="AK104" s="425"/>
      <c r="AL104" s="425"/>
      <c r="AM104" s="425"/>
      <c r="AN104" s="425"/>
      <c r="AO104" s="425"/>
      <c r="AP104" s="425"/>
      <c r="AQ104" s="425"/>
      <c r="AR104" s="425"/>
      <c r="AS104" s="425"/>
      <c r="AT104" s="425"/>
      <c r="AU104" s="425"/>
      <c r="AV104" s="425"/>
      <c r="AW104" s="425"/>
      <c r="AX104" s="425"/>
      <c r="AY104" s="425"/>
      <c r="AZ104" s="425"/>
      <c r="BA104" s="425"/>
      <c r="BB104" s="425"/>
      <c r="BC104" s="425"/>
      <c r="BD104" s="425"/>
      <c r="BE104" s="425"/>
      <c r="BF104" s="425"/>
      <c r="BG104" s="425"/>
      <c r="BH104" s="425"/>
      <c r="BI104" s="425"/>
      <c r="BJ104" s="425"/>
      <c r="BK104" s="425"/>
      <c r="BL104" s="425"/>
      <c r="BM104" s="425"/>
      <c r="BN104" s="473"/>
      <c r="BO104" s="18"/>
    </row>
    <row r="105" spans="1:67" ht="34.200000000000003" thickBot="1">
      <c r="A105" s="401"/>
      <c r="B105" s="346"/>
      <c r="C105" s="346"/>
      <c r="D105" s="346"/>
      <c r="E105" s="346"/>
      <c r="F105" s="346"/>
      <c r="G105" s="346"/>
      <c r="H105" s="346"/>
      <c r="I105" s="346"/>
      <c r="J105" s="346"/>
      <c r="K105" s="346"/>
      <c r="L105" s="346"/>
      <c r="M105" s="346"/>
      <c r="N105" s="346"/>
      <c r="O105" s="346"/>
      <c r="P105" s="346"/>
      <c r="Q105" s="346"/>
      <c r="R105" s="346"/>
      <c r="S105" s="346"/>
      <c r="T105" s="346"/>
      <c r="U105" s="346"/>
      <c r="V105" s="346"/>
      <c r="W105" s="346"/>
      <c r="X105" s="346"/>
      <c r="Y105" s="346"/>
      <c r="Z105" s="346"/>
      <c r="AA105" s="346"/>
      <c r="AB105" s="346"/>
      <c r="AC105" s="346"/>
      <c r="AD105" s="346"/>
      <c r="AE105" s="346"/>
      <c r="AF105" s="346"/>
      <c r="AG105" s="346"/>
      <c r="AH105" s="346"/>
      <c r="AI105" s="346"/>
      <c r="AJ105" s="346"/>
      <c r="AK105" s="346"/>
      <c r="AL105" s="346"/>
      <c r="AM105" s="346"/>
      <c r="AN105" s="402" t="s">
        <v>94</v>
      </c>
      <c r="AO105" s="346"/>
      <c r="AP105" s="346"/>
      <c r="AQ105" s="346"/>
      <c r="AR105" s="346"/>
      <c r="AS105" s="346"/>
      <c r="AT105" s="346"/>
      <c r="AU105" s="346"/>
      <c r="AV105" s="346"/>
      <c r="AW105" s="346"/>
      <c r="AX105" s="346"/>
      <c r="AY105" s="346"/>
      <c r="AZ105" s="346"/>
      <c r="BA105" s="346"/>
      <c r="BB105" s="346"/>
      <c r="BC105" s="346"/>
      <c r="BD105" s="346"/>
      <c r="BE105" s="346"/>
      <c r="BF105" s="346"/>
      <c r="BG105" s="346"/>
      <c r="BH105" s="346"/>
      <c r="BI105" s="346"/>
      <c r="BJ105" s="346"/>
      <c r="BK105" s="346"/>
      <c r="BL105" s="346"/>
      <c r="BM105" s="346"/>
      <c r="BN105" s="403"/>
      <c r="BO105" s="18"/>
    </row>
    <row r="106" spans="1:67" ht="292.2" thickBot="1">
      <c r="A106" s="404" t="s">
        <v>25</v>
      </c>
      <c r="B106" s="405">
        <v>1</v>
      </c>
      <c r="C106" s="336">
        <v>2</v>
      </c>
      <c r="D106" s="336">
        <v>3</v>
      </c>
      <c r="E106" s="336">
        <v>4</v>
      </c>
      <c r="F106" s="336">
        <v>5</v>
      </c>
      <c r="G106" s="336">
        <v>6</v>
      </c>
      <c r="H106" s="336">
        <v>7</v>
      </c>
      <c r="I106" s="336">
        <v>8</v>
      </c>
      <c r="J106" s="336">
        <v>9</v>
      </c>
      <c r="K106" s="336">
        <v>10</v>
      </c>
      <c r="L106" s="336">
        <v>11</v>
      </c>
      <c r="M106" s="336">
        <v>12</v>
      </c>
      <c r="N106" s="336">
        <v>13</v>
      </c>
      <c r="O106" s="336">
        <v>14</v>
      </c>
      <c r="P106" s="336">
        <v>15</v>
      </c>
      <c r="Q106" s="336">
        <v>16</v>
      </c>
      <c r="R106" s="336"/>
      <c r="S106" s="336"/>
      <c r="T106" s="336"/>
      <c r="U106" s="336"/>
      <c r="V106" s="336"/>
      <c r="W106" s="336"/>
      <c r="X106" s="336"/>
      <c r="Y106" s="336"/>
      <c r="Z106" s="336"/>
      <c r="AA106" s="336"/>
      <c r="AB106" s="336"/>
      <c r="AC106" s="336"/>
      <c r="AD106" s="336">
        <v>1</v>
      </c>
      <c r="AE106" s="336">
        <v>2</v>
      </c>
      <c r="AF106" s="336">
        <v>3</v>
      </c>
      <c r="AG106" s="336">
        <v>4</v>
      </c>
      <c r="AH106" s="336">
        <v>5</v>
      </c>
      <c r="AI106" s="336">
        <v>6</v>
      </c>
      <c r="AJ106" s="336">
        <v>7</v>
      </c>
      <c r="AK106" s="336">
        <v>8</v>
      </c>
      <c r="AL106" s="336">
        <v>9</v>
      </c>
      <c r="AM106" s="336">
        <v>10</v>
      </c>
      <c r="AN106" s="336">
        <v>11</v>
      </c>
      <c r="AO106" s="336">
        <v>12</v>
      </c>
      <c r="AP106" s="336">
        <v>13</v>
      </c>
      <c r="AQ106" s="336">
        <v>14</v>
      </c>
      <c r="AR106" s="336">
        <v>15</v>
      </c>
      <c r="AS106" s="336">
        <v>16</v>
      </c>
      <c r="AT106" s="336">
        <v>17</v>
      </c>
      <c r="AU106" s="336"/>
      <c r="AV106" s="336"/>
      <c r="AW106" s="336"/>
      <c r="AX106" s="336"/>
      <c r="AY106" s="336"/>
      <c r="AZ106" s="336"/>
      <c r="BA106" s="336"/>
      <c r="BB106" s="336"/>
      <c r="BC106" s="336"/>
      <c r="BD106" s="336"/>
      <c r="BE106" s="336"/>
      <c r="BF106" s="336"/>
      <c r="BG106" s="344"/>
      <c r="BH106" s="344"/>
      <c r="BI106" s="344"/>
      <c r="BJ106" s="344"/>
      <c r="BK106" s="407"/>
      <c r="BL106" s="407"/>
      <c r="BM106" s="407"/>
      <c r="BN106" s="408"/>
      <c r="BO106" s="18"/>
    </row>
    <row r="107" spans="1:67" ht="34.799999999999997" thickTop="1" thickBot="1">
      <c r="A107" s="409" t="s">
        <v>26</v>
      </c>
      <c r="B107" s="363"/>
      <c r="C107" s="363"/>
      <c r="D107" s="363"/>
      <c r="E107" s="363"/>
      <c r="F107" s="363"/>
      <c r="G107" s="363"/>
      <c r="H107" s="363"/>
      <c r="I107" s="363"/>
      <c r="J107" s="363"/>
      <c r="K107" s="363"/>
      <c r="L107" s="363"/>
      <c r="M107" s="363"/>
      <c r="N107" s="363"/>
      <c r="O107" s="363"/>
      <c r="P107" s="363"/>
      <c r="Q107" s="363"/>
      <c r="R107" s="363"/>
      <c r="S107" s="363"/>
      <c r="T107" s="363"/>
      <c r="U107" s="363"/>
      <c r="V107" s="363"/>
      <c r="W107" s="363"/>
      <c r="X107" s="363"/>
      <c r="Y107" s="363"/>
      <c r="Z107" s="363"/>
      <c r="AA107" s="363"/>
      <c r="AB107" s="363"/>
      <c r="AC107" s="363"/>
      <c r="AD107" s="363"/>
      <c r="AE107" s="363"/>
      <c r="AF107" s="363"/>
      <c r="AG107" s="363"/>
      <c r="AH107" s="363"/>
      <c r="AI107" s="363"/>
      <c r="AJ107" s="363"/>
      <c r="AK107" s="363"/>
      <c r="AL107" s="363"/>
      <c r="AM107" s="363"/>
      <c r="AN107" s="402"/>
      <c r="AO107" s="363"/>
      <c r="AP107" s="363"/>
      <c r="AQ107" s="363"/>
      <c r="AR107" s="363"/>
      <c r="AS107" s="363"/>
      <c r="AT107" s="363"/>
      <c r="AU107" s="363"/>
      <c r="AV107" s="363"/>
      <c r="AW107" s="363"/>
      <c r="AX107" s="363"/>
      <c r="AY107" s="363"/>
      <c r="AZ107" s="363"/>
      <c r="BA107" s="363"/>
      <c r="BB107" s="363"/>
      <c r="BC107" s="363"/>
      <c r="BD107" s="363"/>
      <c r="BE107" s="363"/>
      <c r="BF107" s="363"/>
      <c r="BG107" s="344"/>
      <c r="BH107" s="344"/>
      <c r="BI107" s="344"/>
      <c r="BJ107" s="344"/>
      <c r="BK107" s="363"/>
      <c r="BL107" s="363"/>
      <c r="BM107" s="363"/>
      <c r="BN107" s="410"/>
      <c r="BO107" s="18"/>
    </row>
    <row r="108" spans="1:67" s="365" customFormat="1" ht="194.4">
      <c r="A108" s="333" t="s">
        <v>120</v>
      </c>
      <c r="B108" s="339" t="s">
        <v>28</v>
      </c>
      <c r="C108" s="339" t="s">
        <v>28</v>
      </c>
      <c r="D108" s="588"/>
      <c r="E108" s="588"/>
      <c r="F108" s="588" t="s">
        <v>62</v>
      </c>
      <c r="G108" s="588"/>
      <c r="H108" s="588"/>
      <c r="I108" s="588"/>
      <c r="J108" s="588"/>
      <c r="K108" s="588"/>
      <c r="L108" s="588"/>
      <c r="M108" s="588"/>
      <c r="N108" s="588"/>
      <c r="O108" s="588"/>
      <c r="P108" s="588"/>
      <c r="Q108" s="588"/>
      <c r="R108" s="588" t="s">
        <v>29</v>
      </c>
      <c r="S108" s="588" t="s">
        <v>29</v>
      </c>
      <c r="T108" s="588" t="s">
        <v>29</v>
      </c>
      <c r="U108" s="588"/>
      <c r="V108" s="588"/>
      <c r="W108" s="588"/>
      <c r="X108" s="588"/>
      <c r="Y108" s="588"/>
      <c r="Z108" s="588"/>
      <c r="AA108" s="588"/>
      <c r="AB108" s="623"/>
      <c r="AC108" s="623"/>
      <c r="AD108" s="623" t="s">
        <v>62</v>
      </c>
      <c r="AE108" s="623"/>
      <c r="AF108" s="588"/>
      <c r="AG108" s="588"/>
      <c r="AH108" s="588"/>
      <c r="AI108" s="588"/>
      <c r="AJ108" s="588"/>
      <c r="AK108" s="588"/>
      <c r="AL108" s="588"/>
      <c r="AM108" s="588" t="s">
        <v>29</v>
      </c>
      <c r="AN108" s="588" t="s">
        <v>29</v>
      </c>
      <c r="AO108" s="588" t="s">
        <v>55</v>
      </c>
      <c r="AP108" s="588" t="s">
        <v>55</v>
      </c>
      <c r="AQ108" s="588" t="s">
        <v>55</v>
      </c>
      <c r="AR108" s="588" t="s">
        <v>55</v>
      </c>
      <c r="AS108" s="588" t="s">
        <v>55</v>
      </c>
      <c r="AT108" s="588" t="s">
        <v>55</v>
      </c>
      <c r="AU108" s="588" t="s">
        <v>55</v>
      </c>
      <c r="AV108" s="588" t="s">
        <v>56</v>
      </c>
      <c r="AW108" s="339" t="s">
        <v>28</v>
      </c>
      <c r="AX108" s="339" t="s">
        <v>28</v>
      </c>
      <c r="AY108" s="339" t="s">
        <v>28</v>
      </c>
      <c r="AZ108" s="339" t="s">
        <v>28</v>
      </c>
      <c r="BA108" s="339" t="s">
        <v>28</v>
      </c>
      <c r="BB108" s="339" t="s">
        <v>28</v>
      </c>
      <c r="BC108" s="339" t="s">
        <v>28</v>
      </c>
      <c r="BD108" s="339" t="s">
        <v>28</v>
      </c>
      <c r="BE108" s="339" t="s">
        <v>28</v>
      </c>
      <c r="BF108" s="339" t="s">
        <v>28</v>
      </c>
      <c r="BG108" s="339">
        <v>30</v>
      </c>
      <c r="BH108" s="339">
        <v>5</v>
      </c>
      <c r="BI108" s="339">
        <v>2</v>
      </c>
      <c r="BJ108" s="339"/>
      <c r="BK108" s="339">
        <v>7</v>
      </c>
      <c r="BL108" s="588">
        <v>1</v>
      </c>
      <c r="BM108" s="588"/>
      <c r="BN108" s="590">
        <v>45</v>
      </c>
      <c r="BO108" s="378"/>
    </row>
    <row r="109" spans="1:67" ht="33.6">
      <c r="A109" s="411"/>
      <c r="B109" s="474"/>
      <c r="C109" s="474"/>
      <c r="D109" s="474"/>
      <c r="E109" s="474"/>
      <c r="F109" s="390"/>
      <c r="G109" s="390"/>
      <c r="H109" s="390"/>
      <c r="I109" s="390"/>
      <c r="J109" s="390"/>
      <c r="K109" s="390"/>
      <c r="L109" s="390"/>
      <c r="M109" s="390"/>
      <c r="N109" s="390"/>
      <c r="O109" s="390"/>
      <c r="P109" s="390"/>
      <c r="Q109" s="390"/>
      <c r="R109" s="390"/>
      <c r="S109" s="390"/>
      <c r="T109" s="390"/>
      <c r="U109" s="390"/>
      <c r="V109" s="390"/>
      <c r="W109" s="390"/>
      <c r="X109" s="390"/>
      <c r="Y109" s="390"/>
      <c r="Z109" s="390"/>
      <c r="AA109" s="390"/>
      <c r="AB109" s="428"/>
      <c r="AC109" s="428"/>
      <c r="AD109" s="428"/>
      <c r="AE109" s="390"/>
      <c r="AF109" s="390"/>
      <c r="AG109" s="390"/>
      <c r="AH109" s="390"/>
      <c r="AI109" s="390"/>
      <c r="AJ109" s="390"/>
      <c r="AK109" s="390"/>
      <c r="AL109" s="390"/>
      <c r="AM109" s="390"/>
      <c r="AN109" s="390"/>
      <c r="AO109" s="390"/>
      <c r="AP109" s="390"/>
      <c r="AQ109" s="390"/>
      <c r="AR109" s="390"/>
      <c r="AS109" s="428"/>
      <c r="AT109" s="428"/>
      <c r="AU109" s="428"/>
      <c r="AV109" s="428"/>
      <c r="AW109" s="390"/>
      <c r="AX109" s="390"/>
      <c r="AY109" s="390"/>
      <c r="AZ109" s="390"/>
      <c r="BA109" s="390"/>
      <c r="BB109" s="390"/>
      <c r="BC109" s="390"/>
      <c r="BD109" s="390"/>
      <c r="BE109" s="390"/>
      <c r="BF109" s="390"/>
      <c r="BG109" s="390"/>
      <c r="BH109" s="390"/>
      <c r="BI109" s="390"/>
      <c r="BJ109" s="390"/>
      <c r="BK109" s="390"/>
      <c r="BL109" s="390"/>
      <c r="BM109" s="390"/>
      <c r="BN109" s="418"/>
      <c r="BO109" s="18"/>
    </row>
    <row r="110" spans="1:67" ht="33.6">
      <c r="A110" s="447"/>
      <c r="B110" s="474"/>
      <c r="C110" s="474"/>
      <c r="D110" s="474"/>
      <c r="E110" s="474"/>
      <c r="F110" s="390"/>
      <c r="G110" s="390"/>
      <c r="H110" s="390"/>
      <c r="I110" s="390"/>
      <c r="J110" s="390"/>
      <c r="K110" s="390"/>
      <c r="L110" s="390"/>
      <c r="M110" s="390"/>
      <c r="N110" s="390"/>
      <c r="O110" s="390"/>
      <c r="P110" s="390"/>
      <c r="Q110" s="390"/>
      <c r="R110" s="390"/>
      <c r="S110" s="390"/>
      <c r="T110" s="390"/>
      <c r="U110" s="390"/>
      <c r="V110" s="390"/>
      <c r="W110" s="390"/>
      <c r="X110" s="390"/>
      <c r="Y110" s="390"/>
      <c r="Z110" s="390"/>
      <c r="AA110" s="390"/>
      <c r="AB110" s="428"/>
      <c r="AC110" s="428"/>
      <c r="AD110" s="428"/>
      <c r="AE110" s="390"/>
      <c r="AF110" s="428"/>
      <c r="AG110" s="390"/>
      <c r="AH110" s="390"/>
      <c r="AI110" s="390"/>
      <c r="AJ110" s="390"/>
      <c r="AK110" s="390"/>
      <c r="AL110" s="390"/>
      <c r="AM110" s="390"/>
      <c r="AN110" s="390"/>
      <c r="AO110" s="390"/>
      <c r="AP110" s="390"/>
      <c r="AQ110" s="390"/>
      <c r="AR110" s="428"/>
      <c r="AS110" s="428"/>
      <c r="AT110" s="428"/>
      <c r="AU110" s="428"/>
      <c r="AV110" s="428"/>
      <c r="AW110" s="390"/>
      <c r="AX110" s="390"/>
      <c r="AY110" s="390"/>
      <c r="AZ110" s="390"/>
      <c r="BA110" s="390"/>
      <c r="BB110" s="390"/>
      <c r="BC110" s="390"/>
      <c r="BD110" s="390"/>
      <c r="BE110" s="390"/>
      <c r="BF110" s="390"/>
      <c r="BG110" s="390"/>
      <c r="BH110" s="390"/>
      <c r="BI110" s="390"/>
      <c r="BJ110" s="390"/>
      <c r="BK110" s="390"/>
      <c r="BL110" s="390"/>
      <c r="BM110" s="390"/>
      <c r="BN110" s="418"/>
      <c r="BO110" s="18"/>
    </row>
    <row r="111" spans="1:67" ht="33.6">
      <c r="A111" s="447"/>
      <c r="B111" s="474"/>
      <c r="C111" s="474"/>
      <c r="D111" s="474"/>
      <c r="E111" s="474"/>
      <c r="F111" s="390"/>
      <c r="G111" s="390"/>
      <c r="H111" s="390"/>
      <c r="I111" s="390"/>
      <c r="J111" s="390"/>
      <c r="K111" s="390"/>
      <c r="L111" s="390"/>
      <c r="M111" s="390"/>
      <c r="N111" s="390"/>
      <c r="O111" s="390"/>
      <c r="P111" s="390"/>
      <c r="Q111" s="390"/>
      <c r="R111" s="390"/>
      <c r="S111" s="390"/>
      <c r="T111" s="390"/>
      <c r="U111" s="390"/>
      <c r="V111" s="390"/>
      <c r="W111" s="390"/>
      <c r="X111" s="390"/>
      <c r="Y111" s="390"/>
      <c r="Z111" s="390"/>
      <c r="AA111" s="390"/>
      <c r="AB111" s="428"/>
      <c r="AC111" s="390"/>
      <c r="AD111" s="390"/>
      <c r="AE111" s="390"/>
      <c r="AF111" s="390"/>
      <c r="AG111" s="390"/>
      <c r="AH111" s="390"/>
      <c r="AI111" s="390"/>
      <c r="AJ111" s="390"/>
      <c r="AK111" s="390"/>
      <c r="AL111" s="390"/>
      <c r="AM111" s="390"/>
      <c r="AN111" s="390"/>
      <c r="AO111" s="390"/>
      <c r="AP111" s="390"/>
      <c r="AQ111" s="390"/>
      <c r="AR111" s="390"/>
      <c r="AS111" s="390"/>
      <c r="AT111" s="390"/>
      <c r="AU111" s="390"/>
      <c r="AV111" s="390"/>
      <c r="AW111" s="390"/>
      <c r="AX111" s="390"/>
      <c r="AY111" s="390"/>
      <c r="AZ111" s="390"/>
      <c r="BA111" s="390"/>
      <c r="BB111" s="390"/>
      <c r="BC111" s="390"/>
      <c r="BD111" s="390"/>
      <c r="BE111" s="390"/>
      <c r="BF111" s="390"/>
      <c r="BG111" s="390"/>
      <c r="BH111" s="390"/>
      <c r="BI111" s="390"/>
      <c r="BJ111" s="390"/>
      <c r="BK111" s="390"/>
      <c r="BL111" s="390"/>
      <c r="BM111" s="390"/>
      <c r="BN111" s="418"/>
      <c r="BO111" s="18"/>
    </row>
    <row r="112" spans="1:67" ht="33.6">
      <c r="A112" s="447"/>
      <c r="B112" s="474"/>
      <c r="C112" s="474"/>
      <c r="D112" s="474"/>
      <c r="E112" s="474"/>
      <c r="F112" s="390"/>
      <c r="G112" s="390"/>
      <c r="H112" s="390"/>
      <c r="I112" s="390"/>
      <c r="J112" s="390"/>
      <c r="K112" s="390"/>
      <c r="L112" s="390"/>
      <c r="M112" s="390"/>
      <c r="N112" s="390"/>
      <c r="O112" s="390"/>
      <c r="P112" s="390"/>
      <c r="Q112" s="390"/>
      <c r="R112" s="390"/>
      <c r="S112" s="390"/>
      <c r="T112" s="390"/>
      <c r="U112" s="390"/>
      <c r="V112" s="390"/>
      <c r="W112" s="390"/>
      <c r="X112" s="390"/>
      <c r="Y112" s="390"/>
      <c r="Z112" s="390"/>
      <c r="AA112" s="390"/>
      <c r="AB112" s="390"/>
      <c r="AC112" s="428"/>
      <c r="AD112" s="428"/>
      <c r="AE112" s="428"/>
      <c r="AF112" s="390"/>
      <c r="AG112" s="390"/>
      <c r="AH112" s="390"/>
      <c r="AI112" s="390"/>
      <c r="AJ112" s="390"/>
      <c r="AK112" s="390"/>
      <c r="AL112" s="390"/>
      <c r="AM112" s="390"/>
      <c r="AN112" s="390"/>
      <c r="AO112" s="390"/>
      <c r="AP112" s="390"/>
      <c r="AQ112" s="390"/>
      <c r="AR112" s="390"/>
      <c r="AS112" s="390"/>
      <c r="AT112" s="390"/>
      <c r="AU112" s="390"/>
      <c r="AV112" s="428"/>
      <c r="AW112" s="390"/>
      <c r="AX112" s="390"/>
      <c r="AY112" s="390"/>
      <c r="AZ112" s="390"/>
      <c r="BA112" s="390"/>
      <c r="BB112" s="390"/>
      <c r="BC112" s="390"/>
      <c r="BD112" s="390"/>
      <c r="BE112" s="390"/>
      <c r="BF112" s="390"/>
      <c r="BG112" s="390"/>
      <c r="BH112" s="390"/>
      <c r="BI112" s="390"/>
      <c r="BJ112" s="390"/>
      <c r="BK112" s="390"/>
      <c r="BL112" s="390"/>
      <c r="BM112" s="390"/>
      <c r="BN112" s="418"/>
      <c r="BO112" s="18"/>
    </row>
    <row r="113" spans="1:67" ht="34.200000000000003" thickBot="1">
      <c r="A113" s="475"/>
      <c r="B113" s="476"/>
      <c r="C113" s="476"/>
      <c r="D113" s="476"/>
      <c r="E113" s="476"/>
      <c r="F113" s="425"/>
      <c r="G113" s="425"/>
      <c r="H113" s="425"/>
      <c r="I113" s="425"/>
      <c r="J113" s="425"/>
      <c r="K113" s="425"/>
      <c r="L113" s="425"/>
      <c r="M113" s="425"/>
      <c r="N113" s="425"/>
      <c r="O113" s="425"/>
      <c r="P113" s="425"/>
      <c r="Q113" s="425"/>
      <c r="R113" s="425"/>
      <c r="S113" s="425"/>
      <c r="T113" s="425"/>
      <c r="U113" s="425"/>
      <c r="V113" s="425"/>
      <c r="W113" s="425"/>
      <c r="X113" s="425"/>
      <c r="Y113" s="425"/>
      <c r="Z113" s="425"/>
      <c r="AA113" s="425"/>
      <c r="AB113" s="425"/>
      <c r="AC113" s="425"/>
      <c r="AD113" s="425"/>
      <c r="AE113" s="425"/>
      <c r="AF113" s="425"/>
      <c r="AG113" s="425"/>
      <c r="AH113" s="425"/>
      <c r="AI113" s="425"/>
      <c r="AJ113" s="468"/>
      <c r="AK113" s="468"/>
      <c r="AL113" s="468"/>
      <c r="AM113" s="468"/>
      <c r="AN113" s="468"/>
      <c r="AO113" s="468"/>
      <c r="AP113" s="468"/>
      <c r="AQ113" s="468"/>
      <c r="AR113" s="468"/>
      <c r="AS113" s="468"/>
      <c r="AT113" s="468"/>
      <c r="AU113" s="468"/>
      <c r="AV113" s="468"/>
      <c r="AW113" s="425"/>
      <c r="AX113" s="425"/>
      <c r="AY113" s="425"/>
      <c r="AZ113" s="425"/>
      <c r="BA113" s="425"/>
      <c r="BB113" s="425"/>
      <c r="BC113" s="425"/>
      <c r="BD113" s="425"/>
      <c r="BE113" s="425"/>
      <c r="BF113" s="425"/>
      <c r="BG113" s="425"/>
      <c r="BH113" s="425"/>
      <c r="BI113" s="425"/>
      <c r="BJ113" s="425"/>
      <c r="BK113" s="425"/>
      <c r="BL113" s="425"/>
      <c r="BM113" s="425"/>
      <c r="BN113" s="426"/>
      <c r="BO113" s="18"/>
    </row>
    <row r="114" spans="1:67" ht="34.200000000000003" thickBot="1">
      <c r="A114" s="399"/>
      <c r="B114" s="358"/>
      <c r="C114" s="358"/>
      <c r="D114" s="358"/>
      <c r="E114" s="358"/>
      <c r="F114" s="358"/>
      <c r="G114" s="358"/>
      <c r="H114" s="358"/>
      <c r="I114" s="358"/>
      <c r="J114" s="358"/>
      <c r="K114" s="358"/>
      <c r="L114" s="358"/>
      <c r="M114" s="358"/>
      <c r="N114" s="358"/>
      <c r="O114" s="358"/>
      <c r="P114" s="358"/>
      <c r="Q114" s="358"/>
      <c r="R114" s="358"/>
      <c r="S114" s="358"/>
      <c r="T114" s="358"/>
      <c r="U114" s="358"/>
      <c r="V114" s="358"/>
      <c r="W114" s="358"/>
      <c r="X114" s="358"/>
      <c r="Y114" s="358"/>
      <c r="Z114" s="358"/>
      <c r="AA114" s="358"/>
      <c r="AB114" s="358"/>
      <c r="AC114" s="358"/>
      <c r="AD114" s="358"/>
      <c r="AE114" s="358"/>
      <c r="AF114" s="358"/>
      <c r="AG114" s="358"/>
      <c r="AH114" s="358"/>
      <c r="AI114" s="358"/>
      <c r="AJ114" s="358"/>
      <c r="AK114" s="358"/>
      <c r="AL114" s="358"/>
      <c r="AM114" s="358"/>
      <c r="AN114" s="399" t="s">
        <v>57</v>
      </c>
      <c r="AO114" s="358"/>
      <c r="AP114" s="358"/>
      <c r="AQ114" s="358"/>
      <c r="AR114" s="358"/>
      <c r="AS114" s="358"/>
      <c r="AT114" s="358"/>
      <c r="AU114" s="358"/>
      <c r="AV114" s="358"/>
      <c r="AW114" s="358"/>
      <c r="AX114" s="358"/>
      <c r="AY114" s="358"/>
      <c r="AZ114" s="358"/>
      <c r="BA114" s="358"/>
      <c r="BB114" s="358"/>
      <c r="BC114" s="358"/>
      <c r="BD114" s="358"/>
      <c r="BE114" s="358"/>
      <c r="BF114" s="358"/>
      <c r="BG114" s="358"/>
      <c r="BH114" s="358"/>
      <c r="BI114" s="358"/>
      <c r="BJ114" s="358"/>
      <c r="BK114" s="358"/>
      <c r="BL114" s="358"/>
      <c r="BM114" s="358"/>
      <c r="BN114" s="400"/>
      <c r="BO114" s="18"/>
    </row>
    <row r="115" spans="1:67" ht="34.200000000000003" thickBot="1">
      <c r="A115" s="401"/>
      <c r="B115" s="346"/>
      <c r="C115" s="346"/>
      <c r="D115" s="346"/>
      <c r="E115" s="346"/>
      <c r="F115" s="346"/>
      <c r="G115" s="346"/>
      <c r="H115" s="346"/>
      <c r="I115" s="346"/>
      <c r="J115" s="346"/>
      <c r="K115" s="346"/>
      <c r="L115" s="346"/>
      <c r="M115" s="346"/>
      <c r="N115" s="346"/>
      <c r="O115" s="346"/>
      <c r="P115" s="346"/>
      <c r="Q115" s="346"/>
      <c r="R115" s="346"/>
      <c r="S115" s="346"/>
      <c r="T115" s="346"/>
      <c r="U115" s="346"/>
      <c r="V115" s="346"/>
      <c r="W115" s="346"/>
      <c r="X115" s="346"/>
      <c r="Y115" s="346"/>
      <c r="Z115" s="346"/>
      <c r="AA115" s="346"/>
      <c r="AB115" s="346"/>
      <c r="AC115" s="346"/>
      <c r="AD115" s="346"/>
      <c r="AE115" s="346"/>
      <c r="AF115" s="346"/>
      <c r="AG115" s="346"/>
      <c r="AH115" s="346"/>
      <c r="AI115" s="346"/>
      <c r="AJ115" s="346"/>
      <c r="AK115" s="346"/>
      <c r="AL115" s="346"/>
      <c r="AM115" s="346"/>
      <c r="AN115" s="402" t="s">
        <v>83</v>
      </c>
      <c r="AO115" s="346"/>
      <c r="AP115" s="346"/>
      <c r="AQ115" s="346"/>
      <c r="AR115" s="346"/>
      <c r="AS115" s="346"/>
      <c r="AT115" s="346"/>
      <c r="AU115" s="346"/>
      <c r="AV115" s="346"/>
      <c r="AW115" s="346"/>
      <c r="AX115" s="346"/>
      <c r="AY115" s="346"/>
      <c r="AZ115" s="346"/>
      <c r="BA115" s="346"/>
      <c r="BB115" s="346"/>
      <c r="BC115" s="346"/>
      <c r="BD115" s="346"/>
      <c r="BE115" s="346"/>
      <c r="BF115" s="346"/>
      <c r="BG115" s="346"/>
      <c r="BH115" s="346"/>
      <c r="BI115" s="346"/>
      <c r="BJ115" s="346"/>
      <c r="BK115" s="346"/>
      <c r="BL115" s="346"/>
      <c r="BM115" s="346"/>
      <c r="BN115" s="403"/>
      <c r="BO115" s="18"/>
    </row>
    <row r="116" spans="1:67" ht="292.2" thickBot="1">
      <c r="A116" s="404" t="s">
        <v>25</v>
      </c>
      <c r="B116" s="405"/>
      <c r="C116" s="336"/>
      <c r="D116" s="336"/>
      <c r="E116" s="336"/>
      <c r="F116" s="336"/>
      <c r="G116" s="336"/>
      <c r="H116" s="336"/>
      <c r="I116" s="336"/>
      <c r="J116" s="405">
        <v>1</v>
      </c>
      <c r="K116" s="336">
        <v>2</v>
      </c>
      <c r="L116" s="336">
        <v>3</v>
      </c>
      <c r="M116" s="336">
        <v>4</v>
      </c>
      <c r="N116" s="336">
        <v>5</v>
      </c>
      <c r="O116" s="336">
        <v>6</v>
      </c>
      <c r="P116" s="336">
        <v>7</v>
      </c>
      <c r="Q116" s="336">
        <v>8</v>
      </c>
      <c r="R116" s="336"/>
      <c r="S116" s="336"/>
      <c r="T116" s="336"/>
      <c r="U116" s="336"/>
      <c r="V116" s="336"/>
      <c r="W116" s="336"/>
      <c r="X116" s="336"/>
      <c r="Y116" s="336"/>
      <c r="Z116" s="336"/>
      <c r="AA116" s="336"/>
      <c r="AB116" s="336"/>
      <c r="AC116" s="336"/>
      <c r="AD116" s="336">
        <v>1</v>
      </c>
      <c r="AE116" s="336">
        <v>2</v>
      </c>
      <c r="AF116" s="336">
        <v>3</v>
      </c>
      <c r="AG116" s="336">
        <v>4</v>
      </c>
      <c r="AH116" s="336">
        <v>5</v>
      </c>
      <c r="AI116" s="336">
        <v>6</v>
      </c>
      <c r="AJ116" s="336">
        <v>7</v>
      </c>
      <c r="AK116" s="336">
        <v>8</v>
      </c>
      <c r="AL116" s="336">
        <v>9</v>
      </c>
      <c r="AM116" s="336">
        <v>10</v>
      </c>
      <c r="AN116" s="336">
        <v>11</v>
      </c>
      <c r="AO116" s="336">
        <v>12</v>
      </c>
      <c r="AP116" s="336">
        <v>13</v>
      </c>
      <c r="AQ116" s="336">
        <v>14</v>
      </c>
      <c r="AR116" s="336">
        <v>15</v>
      </c>
      <c r="AS116" s="336">
        <v>16</v>
      </c>
      <c r="AT116" s="336">
        <v>17</v>
      </c>
      <c r="AU116" s="336"/>
      <c r="AV116" s="336"/>
      <c r="AW116" s="336"/>
      <c r="AX116" s="336"/>
      <c r="AY116" s="336"/>
      <c r="AZ116" s="336"/>
      <c r="BA116" s="336"/>
      <c r="BB116" s="336"/>
      <c r="BC116" s="336"/>
      <c r="BD116" s="336"/>
      <c r="BE116" s="336"/>
      <c r="BF116" s="336"/>
      <c r="BG116" s="344"/>
      <c r="BH116" s="344"/>
      <c r="BI116" s="344"/>
      <c r="BJ116" s="344"/>
      <c r="BK116" s="344"/>
      <c r="BL116" s="390"/>
      <c r="BM116" s="407"/>
      <c r="BN116" s="408"/>
      <c r="BO116" s="18"/>
    </row>
    <row r="117" spans="1:67" ht="34.799999999999997" thickTop="1" thickBot="1">
      <c r="A117" s="409" t="s">
        <v>26</v>
      </c>
      <c r="B117" s="363"/>
      <c r="C117" s="363"/>
      <c r="D117" s="363"/>
      <c r="E117" s="363"/>
      <c r="F117" s="363"/>
      <c r="G117" s="363"/>
      <c r="H117" s="363"/>
      <c r="I117" s="363"/>
      <c r="J117" s="363"/>
      <c r="K117" s="363"/>
      <c r="L117" s="363"/>
      <c r="M117" s="363"/>
      <c r="N117" s="363"/>
      <c r="O117" s="363"/>
      <c r="P117" s="363"/>
      <c r="Q117" s="363"/>
      <c r="R117" s="363"/>
      <c r="S117" s="363"/>
      <c r="T117" s="363"/>
      <c r="U117" s="363"/>
      <c r="V117" s="363"/>
      <c r="W117" s="363"/>
      <c r="X117" s="363"/>
      <c r="Y117" s="363"/>
      <c r="Z117" s="363"/>
      <c r="AA117" s="363"/>
      <c r="AB117" s="363"/>
      <c r="AC117" s="363"/>
      <c r="AD117" s="363"/>
      <c r="AE117" s="363"/>
      <c r="AF117" s="363"/>
      <c r="AG117" s="363"/>
      <c r="AH117" s="363"/>
      <c r="AI117" s="363"/>
      <c r="AJ117" s="363"/>
      <c r="AK117" s="363"/>
      <c r="AL117" s="363"/>
      <c r="AM117" s="363"/>
      <c r="AN117" s="402"/>
      <c r="AO117" s="363"/>
      <c r="AP117" s="363"/>
      <c r="AQ117" s="363"/>
      <c r="AR117" s="363"/>
      <c r="AS117" s="363"/>
      <c r="AT117" s="363"/>
      <c r="AU117" s="363"/>
      <c r="AV117" s="363"/>
      <c r="AW117" s="363"/>
      <c r="AX117" s="363"/>
      <c r="AY117" s="363"/>
      <c r="AZ117" s="363"/>
      <c r="BA117" s="363"/>
      <c r="BB117" s="363"/>
      <c r="BC117" s="363"/>
      <c r="BD117" s="363"/>
      <c r="BE117" s="363"/>
      <c r="BF117" s="363"/>
      <c r="BG117" s="344"/>
      <c r="BH117" s="344"/>
      <c r="BI117" s="344"/>
      <c r="BJ117" s="344"/>
      <c r="BK117" s="344"/>
      <c r="BL117" s="390"/>
      <c r="BM117" s="363"/>
      <c r="BN117" s="410"/>
      <c r="BO117" s="18"/>
    </row>
    <row r="118" spans="1:67" s="365" customFormat="1" ht="194.4">
      <c r="A118" s="333" t="s">
        <v>120</v>
      </c>
      <c r="B118" s="339" t="s">
        <v>28</v>
      </c>
      <c r="C118" s="339" t="s">
        <v>28</v>
      </c>
      <c r="D118" s="339" t="s">
        <v>28</v>
      </c>
      <c r="E118" s="339" t="s">
        <v>28</v>
      </c>
      <c r="F118" s="339" t="s">
        <v>28</v>
      </c>
      <c r="G118" s="339" t="s">
        <v>28</v>
      </c>
      <c r="H118" s="339" t="s">
        <v>28</v>
      </c>
      <c r="I118" s="339" t="s">
        <v>28</v>
      </c>
      <c r="J118" s="659"/>
      <c r="K118" s="659" t="s">
        <v>62</v>
      </c>
      <c r="L118" s="659"/>
      <c r="M118" s="659"/>
      <c r="N118" s="659"/>
      <c r="O118" s="659"/>
      <c r="P118" s="659"/>
      <c r="Q118" s="659"/>
      <c r="R118" s="659" t="s">
        <v>29</v>
      </c>
      <c r="S118" s="659" t="s">
        <v>29</v>
      </c>
      <c r="T118" s="659" t="s">
        <v>29</v>
      </c>
      <c r="U118" s="659"/>
      <c r="V118" s="659"/>
      <c r="W118" s="659"/>
      <c r="X118" s="339"/>
      <c r="Y118" s="796"/>
      <c r="Z118" s="796"/>
      <c r="AA118" s="796"/>
      <c r="AB118" s="796"/>
      <c r="AC118" s="796"/>
      <c r="AD118" s="796"/>
      <c r="AE118" s="796"/>
      <c r="AF118" s="796" t="s">
        <v>62</v>
      </c>
      <c r="AG118" s="659"/>
      <c r="AH118" s="659"/>
      <c r="AI118" s="659"/>
      <c r="AJ118" s="659"/>
      <c r="AK118" s="659"/>
      <c r="AL118" s="659"/>
      <c r="AM118" s="659"/>
      <c r="AN118" s="659"/>
      <c r="AO118" s="659"/>
      <c r="AP118" s="659"/>
      <c r="AQ118" s="659"/>
      <c r="AR118" s="659"/>
      <c r="AS118" s="797"/>
      <c r="AT118" s="659" t="s">
        <v>29</v>
      </c>
      <c r="AU118" s="659" t="s">
        <v>29</v>
      </c>
      <c r="AV118" s="659" t="s">
        <v>29</v>
      </c>
      <c r="AW118" s="659" t="s">
        <v>30</v>
      </c>
      <c r="AX118" s="659" t="s">
        <v>30</v>
      </c>
      <c r="AY118" s="659" t="s">
        <v>30</v>
      </c>
      <c r="AZ118" s="659" t="s">
        <v>30</v>
      </c>
      <c r="BA118" s="659" t="s">
        <v>30</v>
      </c>
      <c r="BB118" s="659" t="s">
        <v>30</v>
      </c>
      <c r="BC118" s="659" t="s">
        <v>30</v>
      </c>
      <c r="BD118" s="659" t="s">
        <v>30</v>
      </c>
      <c r="BE118" s="659" t="s">
        <v>30</v>
      </c>
      <c r="BF118" s="659" t="s">
        <v>30</v>
      </c>
      <c r="BG118" s="339">
        <v>31</v>
      </c>
      <c r="BH118" s="339">
        <v>6</v>
      </c>
      <c r="BI118" s="339">
        <v>2</v>
      </c>
      <c r="BJ118" s="339"/>
      <c r="BK118" s="339">
        <v>0</v>
      </c>
      <c r="BL118" s="588"/>
      <c r="BM118" s="659">
        <v>10</v>
      </c>
      <c r="BN118" s="729">
        <v>49</v>
      </c>
      <c r="BO118" s="378"/>
    </row>
    <row r="119" spans="1:67" ht="33.6">
      <c r="A119" s="411"/>
      <c r="B119" s="412"/>
      <c r="C119" s="412"/>
      <c r="D119" s="412"/>
      <c r="E119" s="412"/>
      <c r="F119" s="412"/>
      <c r="G119" s="412"/>
      <c r="H119" s="412"/>
      <c r="I119" s="412"/>
      <c r="J119" s="421"/>
      <c r="K119" s="421"/>
      <c r="L119" s="421"/>
      <c r="M119" s="421"/>
      <c r="N119" s="421"/>
      <c r="O119" s="421"/>
      <c r="P119" s="421"/>
      <c r="Q119" s="421"/>
      <c r="R119" s="421"/>
      <c r="S119" s="421"/>
      <c r="T119" s="421"/>
      <c r="U119" s="421"/>
      <c r="V119" s="421"/>
      <c r="W119" s="421"/>
      <c r="X119" s="412"/>
      <c r="Y119" s="477"/>
      <c r="Z119" s="477"/>
      <c r="AA119" s="477"/>
      <c r="AB119" s="477"/>
      <c r="AC119" s="477"/>
      <c r="AD119" s="477"/>
      <c r="AE119" s="477"/>
      <c r="AF119" s="477"/>
      <c r="AG119" s="421"/>
      <c r="AH119" s="421"/>
      <c r="AI119" s="421"/>
      <c r="AJ119" s="421"/>
      <c r="AK119" s="421"/>
      <c r="AL119" s="421"/>
      <c r="AM119" s="421"/>
      <c r="AN119" s="421"/>
      <c r="AO119" s="421"/>
      <c r="AP119" s="421"/>
      <c r="AQ119" s="421"/>
      <c r="AR119" s="421"/>
      <c r="AS119" s="478"/>
      <c r="AT119" s="421"/>
      <c r="AU119" s="421"/>
      <c r="AV119" s="421"/>
      <c r="AW119" s="421"/>
      <c r="AX119" s="421"/>
      <c r="AY119" s="421"/>
      <c r="AZ119" s="421"/>
      <c r="BA119" s="421"/>
      <c r="BB119" s="421"/>
      <c r="BC119" s="421"/>
      <c r="BD119" s="421"/>
      <c r="BE119" s="421"/>
      <c r="BF119" s="421"/>
      <c r="BG119" s="479"/>
      <c r="BH119" s="421"/>
      <c r="BI119" s="421"/>
      <c r="BJ119" s="478"/>
      <c r="BK119" s="480"/>
      <c r="BL119" s="481"/>
      <c r="BM119" s="421"/>
      <c r="BN119" s="450"/>
      <c r="BO119" s="18"/>
    </row>
    <row r="120" spans="1:67" ht="33.6">
      <c r="A120" s="411"/>
      <c r="B120" s="412"/>
      <c r="C120" s="412"/>
      <c r="D120" s="412"/>
      <c r="E120" s="412"/>
      <c r="F120" s="412"/>
      <c r="G120" s="412"/>
      <c r="H120" s="412"/>
      <c r="I120" s="412"/>
      <c r="J120" s="421"/>
      <c r="K120" s="421"/>
      <c r="L120" s="421"/>
      <c r="M120" s="421"/>
      <c r="N120" s="421"/>
      <c r="O120" s="421"/>
      <c r="P120" s="421"/>
      <c r="Q120" s="421"/>
      <c r="R120" s="421"/>
      <c r="S120" s="421"/>
      <c r="T120" s="421"/>
      <c r="U120" s="421"/>
      <c r="V120" s="421"/>
      <c r="W120" s="421"/>
      <c r="X120" s="412"/>
      <c r="Y120" s="477"/>
      <c r="Z120" s="477"/>
      <c r="AA120" s="477"/>
      <c r="AB120" s="477"/>
      <c r="AC120" s="477"/>
      <c r="AD120" s="477"/>
      <c r="AE120" s="477"/>
      <c r="AF120" s="477"/>
      <c r="AG120" s="421"/>
      <c r="AH120" s="421"/>
      <c r="AI120" s="421"/>
      <c r="AJ120" s="421"/>
      <c r="AK120" s="421"/>
      <c r="AL120" s="421"/>
      <c r="AM120" s="421"/>
      <c r="AN120" s="421"/>
      <c r="AO120" s="421"/>
      <c r="AP120" s="421"/>
      <c r="AQ120" s="421"/>
      <c r="AR120" s="421"/>
      <c r="AS120" s="478"/>
      <c r="AT120" s="421"/>
      <c r="AU120" s="421"/>
      <c r="AV120" s="421"/>
      <c r="AW120" s="421"/>
      <c r="AX120" s="421"/>
      <c r="AY120" s="421"/>
      <c r="AZ120" s="421"/>
      <c r="BA120" s="421"/>
      <c r="BB120" s="421"/>
      <c r="BC120" s="421"/>
      <c r="BD120" s="421"/>
      <c r="BE120" s="421"/>
      <c r="BF120" s="421"/>
      <c r="BG120" s="479"/>
      <c r="BH120" s="421"/>
      <c r="BI120" s="421"/>
      <c r="BJ120" s="478"/>
      <c r="BK120" s="480"/>
      <c r="BL120" s="481"/>
      <c r="BM120" s="421"/>
      <c r="BN120" s="450"/>
      <c r="BO120" s="18"/>
    </row>
    <row r="121" spans="1:67" ht="33.6">
      <c r="A121" s="411"/>
      <c r="B121" s="412"/>
      <c r="C121" s="412"/>
      <c r="D121" s="412"/>
      <c r="E121" s="412"/>
      <c r="F121" s="412"/>
      <c r="G121" s="412"/>
      <c r="H121" s="412"/>
      <c r="I121" s="412"/>
      <c r="J121" s="421"/>
      <c r="K121" s="421"/>
      <c r="L121" s="421"/>
      <c r="M121" s="421"/>
      <c r="N121" s="421"/>
      <c r="O121" s="421"/>
      <c r="P121" s="421"/>
      <c r="Q121" s="421"/>
      <c r="R121" s="421"/>
      <c r="S121" s="421"/>
      <c r="T121" s="421"/>
      <c r="U121" s="421"/>
      <c r="V121" s="421"/>
      <c r="W121" s="421"/>
      <c r="X121" s="412"/>
      <c r="Y121" s="477"/>
      <c r="Z121" s="477"/>
      <c r="AA121" s="477"/>
      <c r="AB121" s="477"/>
      <c r="AC121" s="477"/>
      <c r="AD121" s="477"/>
      <c r="AE121" s="477"/>
      <c r="AF121" s="477"/>
      <c r="AG121" s="421"/>
      <c r="AH121" s="421"/>
      <c r="AI121" s="421"/>
      <c r="AJ121" s="421"/>
      <c r="AK121" s="421"/>
      <c r="AL121" s="421"/>
      <c r="AM121" s="421"/>
      <c r="AN121" s="421"/>
      <c r="AO121" s="421"/>
      <c r="AP121" s="421"/>
      <c r="AQ121" s="421"/>
      <c r="AR121" s="421"/>
      <c r="AS121" s="478"/>
      <c r="AT121" s="421"/>
      <c r="AU121" s="421"/>
      <c r="AV121" s="421"/>
      <c r="AW121" s="421"/>
      <c r="AX121" s="421"/>
      <c r="AY121" s="421"/>
      <c r="AZ121" s="421"/>
      <c r="BA121" s="421"/>
      <c r="BB121" s="421"/>
      <c r="BC121" s="421"/>
      <c r="BD121" s="421"/>
      <c r="BE121" s="421"/>
      <c r="BF121" s="421"/>
      <c r="BG121" s="479"/>
      <c r="BH121" s="421"/>
      <c r="BI121" s="421"/>
      <c r="BJ121" s="478"/>
      <c r="BK121" s="480"/>
      <c r="BL121" s="481"/>
      <c r="BM121" s="421"/>
      <c r="BN121" s="450"/>
      <c r="BO121" s="18"/>
    </row>
    <row r="122" spans="1:67" ht="33.6">
      <c r="A122" s="436"/>
      <c r="B122" s="412"/>
      <c r="C122" s="412"/>
      <c r="D122" s="412"/>
      <c r="E122" s="412"/>
      <c r="F122" s="412"/>
      <c r="G122" s="412"/>
      <c r="H122" s="412"/>
      <c r="I122" s="412"/>
      <c r="J122" s="421"/>
      <c r="K122" s="421"/>
      <c r="L122" s="421"/>
      <c r="M122" s="421"/>
      <c r="N122" s="421"/>
      <c r="O122" s="421"/>
      <c r="P122" s="421"/>
      <c r="Q122" s="421"/>
      <c r="R122" s="421"/>
      <c r="S122" s="421"/>
      <c r="T122" s="421"/>
      <c r="U122" s="421"/>
      <c r="V122" s="421"/>
      <c r="W122" s="421"/>
      <c r="X122" s="412"/>
      <c r="Y122" s="477"/>
      <c r="Z122" s="477"/>
      <c r="AA122" s="477"/>
      <c r="AB122" s="477"/>
      <c r="AC122" s="477"/>
      <c r="AD122" s="477"/>
      <c r="AE122" s="477"/>
      <c r="AF122" s="477"/>
      <c r="AG122" s="421"/>
      <c r="AH122" s="421"/>
      <c r="AI122" s="421"/>
      <c r="AJ122" s="421"/>
      <c r="AK122" s="421"/>
      <c r="AL122" s="421"/>
      <c r="AM122" s="421"/>
      <c r="AN122" s="421"/>
      <c r="AO122" s="421"/>
      <c r="AP122" s="421"/>
      <c r="AQ122" s="421"/>
      <c r="AR122" s="421"/>
      <c r="AS122" s="478"/>
      <c r="AT122" s="421"/>
      <c r="AU122" s="421"/>
      <c r="AV122" s="421"/>
      <c r="AW122" s="421"/>
      <c r="AX122" s="421"/>
      <c r="AY122" s="421"/>
      <c r="AZ122" s="421"/>
      <c r="BA122" s="421"/>
      <c r="BB122" s="421"/>
      <c r="BC122" s="421"/>
      <c r="BD122" s="421"/>
      <c r="BE122" s="421"/>
      <c r="BF122" s="421"/>
      <c r="BG122" s="479"/>
      <c r="BH122" s="421"/>
      <c r="BI122" s="421"/>
      <c r="BJ122" s="478"/>
      <c r="BK122" s="480"/>
      <c r="BL122" s="481"/>
      <c r="BM122" s="421"/>
      <c r="BN122" s="472"/>
      <c r="BO122" s="18"/>
    </row>
    <row r="123" spans="1:67" ht="34.200000000000003" thickBot="1">
      <c r="A123" s="414"/>
      <c r="B123" s="415"/>
      <c r="C123" s="415"/>
      <c r="D123" s="415"/>
      <c r="E123" s="415"/>
      <c r="F123" s="415"/>
      <c r="G123" s="415"/>
      <c r="H123" s="415"/>
      <c r="I123" s="415"/>
      <c r="J123" s="446"/>
      <c r="K123" s="446"/>
      <c r="L123" s="446"/>
      <c r="M123" s="446"/>
      <c r="N123" s="446"/>
      <c r="O123" s="446"/>
      <c r="P123" s="446"/>
      <c r="Q123" s="446"/>
      <c r="R123" s="446"/>
      <c r="S123" s="446"/>
      <c r="T123" s="446"/>
      <c r="U123" s="446"/>
      <c r="V123" s="446"/>
      <c r="W123" s="446"/>
      <c r="X123" s="416"/>
      <c r="Y123" s="482"/>
      <c r="Z123" s="482"/>
      <c r="AA123" s="482"/>
      <c r="AB123" s="482"/>
      <c r="AC123" s="482"/>
      <c r="AD123" s="482"/>
      <c r="AE123" s="482"/>
      <c r="AF123" s="482"/>
      <c r="AG123" s="446"/>
      <c r="AH123" s="446"/>
      <c r="AI123" s="446"/>
      <c r="AJ123" s="446"/>
      <c r="AK123" s="446"/>
      <c r="AL123" s="446"/>
      <c r="AM123" s="446"/>
      <c r="AN123" s="446"/>
      <c r="AO123" s="446"/>
      <c r="AP123" s="446"/>
      <c r="AQ123" s="446"/>
      <c r="AR123" s="446"/>
      <c r="AS123" s="483"/>
      <c r="AT123" s="446"/>
      <c r="AU123" s="446"/>
      <c r="AV123" s="446"/>
      <c r="AW123" s="446"/>
      <c r="AX123" s="446"/>
      <c r="AY123" s="446"/>
      <c r="AZ123" s="446"/>
      <c r="BA123" s="446"/>
      <c r="BB123" s="446"/>
      <c r="BC123" s="446"/>
      <c r="BD123" s="446"/>
      <c r="BE123" s="446"/>
      <c r="BF123" s="446"/>
      <c r="BG123" s="484"/>
      <c r="BH123" s="446"/>
      <c r="BI123" s="446"/>
      <c r="BJ123" s="483"/>
      <c r="BK123" s="485"/>
      <c r="BL123" s="486"/>
      <c r="BM123" s="446"/>
      <c r="BN123" s="426"/>
      <c r="BO123" s="18"/>
    </row>
    <row r="124" spans="1:67" ht="34.200000000000003" thickBot="1">
      <c r="A124" s="401"/>
      <c r="B124" s="346"/>
      <c r="C124" s="346"/>
      <c r="D124" s="346"/>
      <c r="E124" s="346"/>
      <c r="F124" s="346"/>
      <c r="G124" s="346"/>
      <c r="H124" s="346"/>
      <c r="I124" s="346"/>
      <c r="J124" s="346"/>
      <c r="K124" s="346"/>
      <c r="L124" s="346"/>
      <c r="M124" s="346"/>
      <c r="N124" s="346"/>
      <c r="O124" s="346"/>
      <c r="P124" s="346"/>
      <c r="Q124" s="346"/>
      <c r="R124" s="346"/>
      <c r="S124" s="346"/>
      <c r="T124" s="346"/>
      <c r="U124" s="346"/>
      <c r="V124" s="346"/>
      <c r="W124" s="346"/>
      <c r="X124" s="346"/>
      <c r="Y124" s="346"/>
      <c r="Z124" s="346"/>
      <c r="AA124" s="346"/>
      <c r="AB124" s="346"/>
      <c r="AC124" s="346"/>
      <c r="AD124" s="346"/>
      <c r="AE124" s="346"/>
      <c r="AF124" s="346"/>
      <c r="AG124" s="346"/>
      <c r="AH124" s="346"/>
      <c r="AI124" s="346"/>
      <c r="AJ124" s="346"/>
      <c r="AK124" s="346"/>
      <c r="AL124" s="346"/>
      <c r="AM124" s="346"/>
      <c r="AN124" s="402" t="s">
        <v>89</v>
      </c>
      <c r="AO124" s="346"/>
      <c r="AP124" s="346"/>
      <c r="AQ124" s="346"/>
      <c r="AR124" s="346"/>
      <c r="AS124" s="346"/>
      <c r="AT124" s="346"/>
      <c r="AU124" s="346"/>
      <c r="AV124" s="346"/>
      <c r="AW124" s="346"/>
      <c r="AX124" s="346"/>
      <c r="AY124" s="346"/>
      <c r="AZ124" s="346"/>
      <c r="BA124" s="346"/>
      <c r="BB124" s="346"/>
      <c r="BC124" s="346"/>
      <c r="BD124" s="346"/>
      <c r="BE124" s="346"/>
      <c r="BF124" s="346"/>
      <c r="BG124" s="346"/>
      <c r="BH124" s="346"/>
      <c r="BI124" s="346"/>
      <c r="BJ124" s="346"/>
      <c r="BK124" s="242"/>
      <c r="BL124" s="346"/>
      <c r="BM124" s="346"/>
      <c r="BN124" s="403"/>
      <c r="BO124" s="18"/>
    </row>
    <row r="125" spans="1:67" ht="292.2" thickBot="1">
      <c r="A125" s="404" t="s">
        <v>25</v>
      </c>
      <c r="B125" s="405">
        <v>1</v>
      </c>
      <c r="C125" s="336">
        <v>2</v>
      </c>
      <c r="D125" s="336">
        <v>3</v>
      </c>
      <c r="E125" s="336">
        <v>4</v>
      </c>
      <c r="F125" s="336">
        <v>5</v>
      </c>
      <c r="G125" s="336">
        <v>6</v>
      </c>
      <c r="H125" s="336">
        <v>7</v>
      </c>
      <c r="I125" s="336">
        <v>8</v>
      </c>
      <c r="J125" s="336">
        <v>9</v>
      </c>
      <c r="K125" s="336">
        <v>10</v>
      </c>
      <c r="L125" s="336">
        <v>11</v>
      </c>
      <c r="M125" s="336">
        <v>12</v>
      </c>
      <c r="N125" s="336">
        <v>13</v>
      </c>
      <c r="O125" s="336">
        <v>14</v>
      </c>
      <c r="P125" s="336">
        <v>15</v>
      </c>
      <c r="Q125" s="336">
        <v>16</v>
      </c>
      <c r="R125" s="336"/>
      <c r="S125" s="336"/>
      <c r="T125" s="336"/>
      <c r="U125" s="336"/>
      <c r="V125" s="336"/>
      <c r="W125" s="336"/>
      <c r="X125" s="336"/>
      <c r="Y125" s="336"/>
      <c r="Z125" s="336"/>
      <c r="AA125" s="336"/>
      <c r="AB125" s="336"/>
      <c r="AC125" s="336"/>
      <c r="AD125" s="336">
        <v>1</v>
      </c>
      <c r="AE125" s="336">
        <v>2</v>
      </c>
      <c r="AF125" s="336">
        <v>3</v>
      </c>
      <c r="AG125" s="336">
        <v>4</v>
      </c>
      <c r="AH125" s="336">
        <v>5</v>
      </c>
      <c r="AI125" s="336">
        <v>6</v>
      </c>
      <c r="AJ125" s="336">
        <v>7</v>
      </c>
      <c r="AK125" s="336">
        <v>8</v>
      </c>
      <c r="AL125" s="336">
        <v>9</v>
      </c>
      <c r="AM125" s="336">
        <v>10</v>
      </c>
      <c r="AN125" s="336">
        <v>11</v>
      </c>
      <c r="AO125" s="336">
        <v>12</v>
      </c>
      <c r="AP125" s="336">
        <v>13</v>
      </c>
      <c r="AQ125" s="336">
        <v>14</v>
      </c>
      <c r="AR125" s="336">
        <v>15</v>
      </c>
      <c r="AS125" s="336">
        <v>16</v>
      </c>
      <c r="AT125" s="336">
        <v>17</v>
      </c>
      <c r="AU125" s="336"/>
      <c r="AV125" s="336"/>
      <c r="AW125" s="336"/>
      <c r="AX125" s="336"/>
      <c r="AY125" s="336"/>
      <c r="AZ125" s="336"/>
      <c r="BA125" s="336"/>
      <c r="BB125" s="336"/>
      <c r="BC125" s="336"/>
      <c r="BD125" s="336"/>
      <c r="BE125" s="336"/>
      <c r="BF125" s="336"/>
      <c r="BG125" s="344"/>
      <c r="BH125" s="344"/>
      <c r="BI125" s="344"/>
      <c r="BJ125" s="344"/>
      <c r="BK125" s="344"/>
      <c r="BL125" s="390"/>
      <c r="BM125" s="407"/>
      <c r="BN125" s="408"/>
      <c r="BO125" s="18"/>
    </row>
    <row r="126" spans="1:67" ht="34.799999999999997" thickTop="1" thickBot="1">
      <c r="A126" s="409" t="s">
        <v>26</v>
      </c>
      <c r="B126" s="363"/>
      <c r="C126" s="363"/>
      <c r="D126" s="363"/>
      <c r="E126" s="363"/>
      <c r="F126" s="363"/>
      <c r="G126" s="363"/>
      <c r="H126" s="363"/>
      <c r="I126" s="363"/>
      <c r="J126" s="363"/>
      <c r="K126" s="363"/>
      <c r="L126" s="363"/>
      <c r="M126" s="363"/>
      <c r="N126" s="363"/>
      <c r="O126" s="363"/>
      <c r="P126" s="363"/>
      <c r="Q126" s="363"/>
      <c r="R126" s="363"/>
      <c r="S126" s="363"/>
      <c r="T126" s="363"/>
      <c r="U126" s="363"/>
      <c r="V126" s="363"/>
      <c r="W126" s="363"/>
      <c r="X126" s="363"/>
      <c r="Y126" s="363"/>
      <c r="Z126" s="363"/>
      <c r="AA126" s="363"/>
      <c r="AB126" s="363"/>
      <c r="AC126" s="363"/>
      <c r="AD126" s="363"/>
      <c r="AE126" s="363"/>
      <c r="AF126" s="363"/>
      <c r="AG126" s="363"/>
      <c r="AH126" s="363"/>
      <c r="AI126" s="363"/>
      <c r="AJ126" s="363"/>
      <c r="AK126" s="363"/>
      <c r="AL126" s="363"/>
      <c r="AM126" s="363"/>
      <c r="AN126" s="402"/>
      <c r="AO126" s="363"/>
      <c r="AP126" s="363"/>
      <c r="AQ126" s="363"/>
      <c r="AR126" s="363"/>
      <c r="AS126" s="363"/>
      <c r="AT126" s="363"/>
      <c r="AU126" s="363"/>
      <c r="AV126" s="363"/>
      <c r="AW126" s="363"/>
      <c r="AX126" s="363"/>
      <c r="AY126" s="363"/>
      <c r="AZ126" s="363"/>
      <c r="BA126" s="363"/>
      <c r="BB126" s="363"/>
      <c r="BC126" s="363"/>
      <c r="BD126" s="363"/>
      <c r="BE126" s="363"/>
      <c r="BF126" s="363"/>
      <c r="BG126" s="344"/>
      <c r="BH126" s="344"/>
      <c r="BI126" s="344"/>
      <c r="BJ126" s="344"/>
      <c r="BK126" s="344"/>
      <c r="BL126" s="390"/>
      <c r="BM126" s="363"/>
      <c r="BN126" s="410"/>
      <c r="BO126" s="18"/>
    </row>
    <row r="127" spans="1:67" s="365" customFormat="1" ht="194.4">
      <c r="A127" s="333" t="s">
        <v>120</v>
      </c>
      <c r="B127" s="339" t="s">
        <v>28</v>
      </c>
      <c r="C127" s="339" t="s">
        <v>28</v>
      </c>
      <c r="D127" s="691" t="s">
        <v>62</v>
      </c>
      <c r="E127" s="813"/>
      <c r="F127" s="691"/>
      <c r="G127" s="691" t="s">
        <v>29</v>
      </c>
      <c r="H127" s="691" t="s">
        <v>124</v>
      </c>
      <c r="I127" s="691" t="s">
        <v>124</v>
      </c>
      <c r="J127" s="691" t="s">
        <v>124</v>
      </c>
      <c r="K127" s="691" t="s">
        <v>124</v>
      </c>
      <c r="L127" s="691" t="s">
        <v>55</v>
      </c>
      <c r="M127" s="691" t="s">
        <v>55</v>
      </c>
      <c r="N127" s="691" t="s">
        <v>55</v>
      </c>
      <c r="O127" s="691" t="s">
        <v>55</v>
      </c>
      <c r="P127" s="691" t="s">
        <v>55</v>
      </c>
      <c r="Q127" s="691" t="s">
        <v>55</v>
      </c>
      <c r="R127" s="691" t="s">
        <v>55</v>
      </c>
      <c r="S127" s="691" t="s">
        <v>56</v>
      </c>
      <c r="T127" s="339" t="s">
        <v>28</v>
      </c>
      <c r="U127" s="339" t="s">
        <v>28</v>
      </c>
      <c r="V127" s="339" t="s">
        <v>28</v>
      </c>
      <c r="W127" s="339" t="s">
        <v>28</v>
      </c>
      <c r="X127" s="339" t="s">
        <v>28</v>
      </c>
      <c r="Y127" s="339" t="s">
        <v>28</v>
      </c>
      <c r="Z127" s="339" t="s">
        <v>28</v>
      </c>
      <c r="AA127" s="339" t="s">
        <v>28</v>
      </c>
      <c r="AB127" s="339" t="s">
        <v>28</v>
      </c>
      <c r="AC127" s="339" t="s">
        <v>28</v>
      </c>
      <c r="AD127" s="339" t="s">
        <v>28</v>
      </c>
      <c r="AE127" s="339" t="s">
        <v>28</v>
      </c>
      <c r="AF127" s="339" t="s">
        <v>28</v>
      </c>
      <c r="AG127" s="339" t="s">
        <v>28</v>
      </c>
      <c r="AH127" s="339" t="s">
        <v>28</v>
      </c>
      <c r="AI127" s="339" t="s">
        <v>28</v>
      </c>
      <c r="AJ127" s="339" t="s">
        <v>28</v>
      </c>
      <c r="AK127" s="339" t="s">
        <v>28</v>
      </c>
      <c r="AL127" s="339" t="s">
        <v>28</v>
      </c>
      <c r="AM127" s="339" t="s">
        <v>28</v>
      </c>
      <c r="AN127" s="339" t="s">
        <v>28</v>
      </c>
      <c r="AO127" s="339" t="s">
        <v>28</v>
      </c>
      <c r="AP127" s="339" t="s">
        <v>28</v>
      </c>
      <c r="AQ127" s="339" t="s">
        <v>28</v>
      </c>
      <c r="AR127" s="339" t="s">
        <v>28</v>
      </c>
      <c r="AS127" s="339" t="s">
        <v>28</v>
      </c>
      <c r="AT127" s="339" t="s">
        <v>28</v>
      </c>
      <c r="AU127" s="339" t="s">
        <v>28</v>
      </c>
      <c r="AV127" s="339" t="s">
        <v>28</v>
      </c>
      <c r="AW127" s="339" t="s">
        <v>28</v>
      </c>
      <c r="AX127" s="339" t="s">
        <v>28</v>
      </c>
      <c r="AY127" s="339" t="s">
        <v>28</v>
      </c>
      <c r="AZ127" s="339" t="s">
        <v>28</v>
      </c>
      <c r="BA127" s="339" t="s">
        <v>28</v>
      </c>
      <c r="BB127" s="339" t="s">
        <v>28</v>
      </c>
      <c r="BC127" s="339" t="s">
        <v>28</v>
      </c>
      <c r="BD127" s="339" t="s">
        <v>28</v>
      </c>
      <c r="BE127" s="339" t="s">
        <v>28</v>
      </c>
      <c r="BF127" s="339" t="s">
        <v>28</v>
      </c>
      <c r="BG127" s="339">
        <v>2</v>
      </c>
      <c r="BH127" s="339">
        <v>1</v>
      </c>
      <c r="BI127" s="339">
        <v>1</v>
      </c>
      <c r="BJ127" s="339"/>
      <c r="BK127" s="339">
        <v>7</v>
      </c>
      <c r="BL127" s="588">
        <v>1</v>
      </c>
      <c r="BM127" s="691"/>
      <c r="BN127" s="814">
        <v>12</v>
      </c>
      <c r="BO127" s="378"/>
    </row>
    <row r="128" spans="1:67" ht="33.6">
      <c r="A128" s="436"/>
      <c r="B128" s="487"/>
      <c r="C128" s="448" t="s">
        <v>62</v>
      </c>
      <c r="D128" s="487"/>
      <c r="E128" s="487"/>
      <c r="F128" s="448"/>
      <c r="G128" s="448" t="s">
        <v>29</v>
      </c>
      <c r="H128" s="448" t="s">
        <v>124</v>
      </c>
      <c r="I128" s="448" t="s">
        <v>124</v>
      </c>
      <c r="J128" s="448" t="s">
        <v>124</v>
      </c>
      <c r="K128" s="448" t="s">
        <v>124</v>
      </c>
      <c r="L128" s="448" t="s">
        <v>55</v>
      </c>
      <c r="M128" s="448" t="s">
        <v>55</v>
      </c>
      <c r="N128" s="448" t="s">
        <v>55</v>
      </c>
      <c r="O128" s="448" t="s">
        <v>55</v>
      </c>
      <c r="P128" s="448" t="s">
        <v>55</v>
      </c>
      <c r="Q128" s="448" t="s">
        <v>55</v>
      </c>
      <c r="R128" s="448" t="s">
        <v>55</v>
      </c>
      <c r="S128" s="448" t="s">
        <v>56</v>
      </c>
      <c r="T128" s="448"/>
      <c r="U128" s="448"/>
      <c r="V128" s="448"/>
      <c r="W128" s="448"/>
      <c r="X128" s="448"/>
      <c r="Y128" s="448"/>
      <c r="Z128" s="448"/>
      <c r="AA128" s="448"/>
      <c r="AB128" s="488"/>
      <c r="AC128" s="448"/>
      <c r="AD128" s="448"/>
      <c r="AE128" s="448"/>
      <c r="AF128" s="448"/>
      <c r="AG128" s="448"/>
      <c r="AH128" s="448"/>
      <c r="AI128" s="448"/>
      <c r="AJ128" s="448"/>
      <c r="AK128" s="448"/>
      <c r="AL128" s="448"/>
      <c r="AM128" s="448"/>
      <c r="AN128" s="448"/>
      <c r="AO128" s="448"/>
      <c r="AP128" s="448"/>
      <c r="AQ128" s="448"/>
      <c r="AR128" s="448"/>
      <c r="AS128" s="448"/>
      <c r="AT128" s="448"/>
      <c r="AU128" s="448"/>
      <c r="AV128" s="448"/>
      <c r="AW128" s="448"/>
      <c r="AX128" s="448"/>
      <c r="AY128" s="448"/>
      <c r="AZ128" s="448"/>
      <c r="BA128" s="448"/>
      <c r="BB128" s="448"/>
      <c r="BC128" s="448"/>
      <c r="BD128" s="448"/>
      <c r="BE128" s="448"/>
      <c r="BF128" s="449"/>
      <c r="BG128" s="449">
        <v>4</v>
      </c>
      <c r="BH128" s="448">
        <v>1</v>
      </c>
      <c r="BI128" s="448">
        <v>1</v>
      </c>
      <c r="BJ128" s="448">
        <v>4</v>
      </c>
      <c r="BK128" s="448">
        <v>7</v>
      </c>
      <c r="BL128" s="448">
        <v>1</v>
      </c>
      <c r="BM128" s="448"/>
      <c r="BN128" s="489">
        <v>18</v>
      </c>
      <c r="BO128" s="18"/>
    </row>
    <row r="129" spans="1:67" ht="33.6">
      <c r="A129" s="436"/>
      <c r="B129" s="487"/>
      <c r="C129" s="448" t="s">
        <v>62</v>
      </c>
      <c r="D129" s="487"/>
      <c r="E129" s="487"/>
      <c r="F129" s="448"/>
      <c r="G129" s="448" t="s">
        <v>29</v>
      </c>
      <c r="H129" s="448" t="s">
        <v>124</v>
      </c>
      <c r="I129" s="448" t="s">
        <v>124</v>
      </c>
      <c r="J129" s="448" t="s">
        <v>124</v>
      </c>
      <c r="K129" s="448" t="s">
        <v>124</v>
      </c>
      <c r="L129" s="448" t="s">
        <v>55</v>
      </c>
      <c r="M129" s="448" t="s">
        <v>55</v>
      </c>
      <c r="N129" s="448" t="s">
        <v>55</v>
      </c>
      <c r="O129" s="448" t="s">
        <v>55</v>
      </c>
      <c r="P129" s="448" t="s">
        <v>55</v>
      </c>
      <c r="Q129" s="448" t="s">
        <v>55</v>
      </c>
      <c r="R129" s="448" t="s">
        <v>55</v>
      </c>
      <c r="S129" s="448" t="s">
        <v>56</v>
      </c>
      <c r="T129" s="448"/>
      <c r="U129" s="448"/>
      <c r="V129" s="448"/>
      <c r="W129" s="448"/>
      <c r="X129" s="448"/>
      <c r="Y129" s="448"/>
      <c r="Z129" s="448"/>
      <c r="AA129" s="448"/>
      <c r="AB129" s="488"/>
      <c r="AC129" s="448"/>
      <c r="AD129" s="448"/>
      <c r="AE129" s="448"/>
      <c r="AF129" s="448"/>
      <c r="AG129" s="448"/>
      <c r="AH129" s="448"/>
      <c r="AI129" s="448"/>
      <c r="AJ129" s="448"/>
      <c r="AK129" s="448"/>
      <c r="AL129" s="448"/>
      <c r="AM129" s="448"/>
      <c r="AN129" s="448"/>
      <c r="AO129" s="448"/>
      <c r="AP129" s="448"/>
      <c r="AQ129" s="448"/>
      <c r="AR129" s="448"/>
      <c r="AS129" s="448"/>
      <c r="AT129" s="448"/>
      <c r="AU129" s="448"/>
      <c r="AV129" s="448"/>
      <c r="AW129" s="448"/>
      <c r="AX129" s="448"/>
      <c r="AY129" s="448"/>
      <c r="AZ129" s="448"/>
      <c r="BA129" s="448"/>
      <c r="BB129" s="448"/>
      <c r="BC129" s="448"/>
      <c r="BD129" s="448"/>
      <c r="BE129" s="448"/>
      <c r="BF129" s="449"/>
      <c r="BG129" s="449">
        <v>4</v>
      </c>
      <c r="BH129" s="448">
        <v>1</v>
      </c>
      <c r="BI129" s="448">
        <v>1</v>
      </c>
      <c r="BJ129" s="448">
        <v>4</v>
      </c>
      <c r="BK129" s="448">
        <v>7</v>
      </c>
      <c r="BL129" s="448">
        <v>1</v>
      </c>
      <c r="BM129" s="448"/>
      <c r="BN129" s="489">
        <v>18</v>
      </c>
      <c r="BO129" s="18"/>
    </row>
    <row r="130" spans="1:67" ht="33.6">
      <c r="A130" s="411"/>
      <c r="B130" s="490"/>
      <c r="C130" s="448" t="s">
        <v>62</v>
      </c>
      <c r="D130" s="490"/>
      <c r="E130" s="490"/>
      <c r="F130" s="448"/>
      <c r="G130" s="448" t="s">
        <v>29</v>
      </c>
      <c r="H130" s="448" t="s">
        <v>54</v>
      </c>
      <c r="I130" s="448" t="s">
        <v>54</v>
      </c>
      <c r="J130" s="448" t="s">
        <v>54</v>
      </c>
      <c r="K130" s="448" t="s">
        <v>54</v>
      </c>
      <c r="L130" s="448" t="s">
        <v>69</v>
      </c>
      <c r="M130" s="448" t="s">
        <v>55</v>
      </c>
      <c r="N130" s="448" t="s">
        <v>55</v>
      </c>
      <c r="O130" s="448" t="s">
        <v>55</v>
      </c>
      <c r="P130" s="448" t="s">
        <v>55</v>
      </c>
      <c r="Q130" s="448" t="s">
        <v>55</v>
      </c>
      <c r="R130" s="448" t="s">
        <v>55</v>
      </c>
      <c r="S130" s="448" t="s">
        <v>56</v>
      </c>
      <c r="T130" s="448"/>
      <c r="U130" s="448"/>
      <c r="V130" s="448"/>
      <c r="W130" s="448"/>
      <c r="X130" s="448"/>
      <c r="Y130" s="448"/>
      <c r="Z130" s="448"/>
      <c r="AA130" s="448"/>
      <c r="AB130" s="488"/>
      <c r="AC130" s="448"/>
      <c r="AD130" s="448"/>
      <c r="AE130" s="448"/>
      <c r="AF130" s="448"/>
      <c r="AG130" s="448"/>
      <c r="AH130" s="448"/>
      <c r="AI130" s="448"/>
      <c r="AJ130" s="448"/>
      <c r="AK130" s="448"/>
      <c r="AL130" s="448"/>
      <c r="AM130" s="448"/>
      <c r="AN130" s="448"/>
      <c r="AO130" s="448"/>
      <c r="AP130" s="448"/>
      <c r="AQ130" s="448"/>
      <c r="AR130" s="448"/>
      <c r="AS130" s="448"/>
      <c r="AT130" s="448"/>
      <c r="AU130" s="448"/>
      <c r="AV130" s="448"/>
      <c r="AW130" s="448"/>
      <c r="AX130" s="448"/>
      <c r="AY130" s="448"/>
      <c r="AZ130" s="448"/>
      <c r="BA130" s="448"/>
      <c r="BB130" s="448"/>
      <c r="BC130" s="448"/>
      <c r="BD130" s="448"/>
      <c r="BE130" s="448"/>
      <c r="BF130" s="491"/>
      <c r="BG130" s="492">
        <v>4</v>
      </c>
      <c r="BH130" s="438">
        <v>1</v>
      </c>
      <c r="BI130" s="438">
        <v>1</v>
      </c>
      <c r="BJ130" s="448">
        <v>4</v>
      </c>
      <c r="BK130" s="448">
        <v>6</v>
      </c>
      <c r="BL130" s="448">
        <v>2</v>
      </c>
      <c r="BM130" s="448"/>
      <c r="BN130" s="489">
        <v>18</v>
      </c>
      <c r="BO130" s="18"/>
    </row>
    <row r="131" spans="1:67" ht="33.6">
      <c r="A131" s="411"/>
      <c r="B131" s="490"/>
      <c r="C131" s="448" t="s">
        <v>62</v>
      </c>
      <c r="D131" s="490"/>
      <c r="E131" s="490"/>
      <c r="F131" s="448"/>
      <c r="G131" s="448" t="s">
        <v>29</v>
      </c>
      <c r="H131" s="448" t="s">
        <v>124</v>
      </c>
      <c r="I131" s="448" t="s">
        <v>124</v>
      </c>
      <c r="J131" s="448" t="s">
        <v>124</v>
      </c>
      <c r="K131" s="448" t="s">
        <v>124</v>
      </c>
      <c r="L131" s="448" t="s">
        <v>69</v>
      </c>
      <c r="M131" s="448" t="s">
        <v>55</v>
      </c>
      <c r="N131" s="448" t="s">
        <v>55</v>
      </c>
      <c r="O131" s="448" t="s">
        <v>55</v>
      </c>
      <c r="P131" s="448" t="s">
        <v>55</v>
      </c>
      <c r="Q131" s="448" t="s">
        <v>55</v>
      </c>
      <c r="R131" s="448" t="s">
        <v>55</v>
      </c>
      <c r="S131" s="448" t="s">
        <v>56</v>
      </c>
      <c r="T131" s="448"/>
      <c r="U131" s="448"/>
      <c r="V131" s="448"/>
      <c r="W131" s="448"/>
      <c r="X131" s="448"/>
      <c r="Y131" s="448"/>
      <c r="Z131" s="448"/>
      <c r="AA131" s="448"/>
      <c r="AB131" s="488"/>
      <c r="AC131" s="448"/>
      <c r="AD131" s="448"/>
      <c r="AE131" s="448"/>
      <c r="AF131" s="448"/>
      <c r="AG131" s="448"/>
      <c r="AH131" s="448"/>
      <c r="AI131" s="448"/>
      <c r="AJ131" s="448"/>
      <c r="AK131" s="448"/>
      <c r="AL131" s="448"/>
      <c r="AM131" s="448"/>
      <c r="AN131" s="448"/>
      <c r="AO131" s="448"/>
      <c r="AP131" s="448"/>
      <c r="AQ131" s="448"/>
      <c r="AR131" s="448"/>
      <c r="AS131" s="448"/>
      <c r="AT131" s="448"/>
      <c r="AU131" s="448"/>
      <c r="AV131" s="448"/>
      <c r="AW131" s="448"/>
      <c r="AX131" s="448"/>
      <c r="AY131" s="448"/>
      <c r="AZ131" s="448"/>
      <c r="BA131" s="448"/>
      <c r="BB131" s="448"/>
      <c r="BC131" s="448"/>
      <c r="BD131" s="448"/>
      <c r="BE131" s="448"/>
      <c r="BF131" s="491"/>
      <c r="BG131" s="492">
        <v>4</v>
      </c>
      <c r="BH131" s="438">
        <v>1</v>
      </c>
      <c r="BI131" s="438">
        <v>1</v>
      </c>
      <c r="BJ131" s="448">
        <v>4</v>
      </c>
      <c r="BK131" s="448">
        <v>6</v>
      </c>
      <c r="BL131" s="448">
        <v>2</v>
      </c>
      <c r="BM131" s="448"/>
      <c r="BN131" s="489">
        <v>18</v>
      </c>
      <c r="BO131" s="18"/>
    </row>
    <row r="132" spans="1:67" ht="34.200000000000003" thickBot="1">
      <c r="A132" s="414"/>
      <c r="B132" s="493"/>
      <c r="C132" s="454" t="s">
        <v>62</v>
      </c>
      <c r="D132" s="493"/>
      <c r="E132" s="493"/>
      <c r="F132" s="454"/>
      <c r="G132" s="454" t="s">
        <v>29</v>
      </c>
      <c r="H132" s="454" t="s">
        <v>124</v>
      </c>
      <c r="I132" s="454" t="s">
        <v>124</v>
      </c>
      <c r="J132" s="454" t="s">
        <v>124</v>
      </c>
      <c r="K132" s="454" t="s">
        <v>124</v>
      </c>
      <c r="L132" s="454" t="s">
        <v>69</v>
      </c>
      <c r="M132" s="454" t="s">
        <v>55</v>
      </c>
      <c r="N132" s="454" t="s">
        <v>55</v>
      </c>
      <c r="O132" s="454" t="s">
        <v>55</v>
      </c>
      <c r="P132" s="454" t="s">
        <v>55</v>
      </c>
      <c r="Q132" s="454" t="s">
        <v>55</v>
      </c>
      <c r="R132" s="454" t="s">
        <v>55</v>
      </c>
      <c r="S132" s="454" t="s">
        <v>56</v>
      </c>
      <c r="T132" s="454"/>
      <c r="U132" s="454"/>
      <c r="V132" s="454"/>
      <c r="W132" s="454"/>
      <c r="X132" s="454"/>
      <c r="Y132" s="454"/>
      <c r="Z132" s="454"/>
      <c r="AA132" s="454"/>
      <c r="AB132" s="494"/>
      <c r="AC132" s="495"/>
      <c r="AD132" s="495"/>
      <c r="AE132" s="495"/>
      <c r="AF132" s="495"/>
      <c r="AG132" s="495"/>
      <c r="AH132" s="495"/>
      <c r="AI132" s="495"/>
      <c r="AJ132" s="495"/>
      <c r="AK132" s="495"/>
      <c r="AL132" s="495"/>
      <c r="AM132" s="495"/>
      <c r="AN132" s="495"/>
      <c r="AO132" s="495"/>
      <c r="AP132" s="495"/>
      <c r="AQ132" s="495"/>
      <c r="AR132" s="495"/>
      <c r="AS132" s="495"/>
      <c r="AT132" s="495"/>
      <c r="AU132" s="495"/>
      <c r="AV132" s="495"/>
      <c r="AW132" s="495"/>
      <c r="AX132" s="495"/>
      <c r="AY132" s="495"/>
      <c r="AZ132" s="495"/>
      <c r="BA132" s="495"/>
      <c r="BB132" s="495"/>
      <c r="BC132" s="495"/>
      <c r="BD132" s="495"/>
      <c r="BE132" s="495"/>
      <c r="BF132" s="496"/>
      <c r="BG132" s="497">
        <v>4</v>
      </c>
      <c r="BH132" s="498">
        <v>1</v>
      </c>
      <c r="BI132" s="498">
        <v>1</v>
      </c>
      <c r="BJ132" s="454">
        <v>4</v>
      </c>
      <c r="BK132" s="454">
        <v>6</v>
      </c>
      <c r="BL132" s="454">
        <v>2</v>
      </c>
      <c r="BM132" s="454"/>
      <c r="BN132" s="499">
        <v>18</v>
      </c>
      <c r="BO132" s="18"/>
    </row>
    <row r="133" spans="1:67" ht="33.6">
      <c r="A133" s="500"/>
      <c r="B133" s="501"/>
      <c r="C133" s="501"/>
      <c r="D133" s="501"/>
      <c r="E133" s="501"/>
      <c r="F133" s="502"/>
      <c r="G133" s="502"/>
      <c r="H133" s="502"/>
      <c r="I133" s="502"/>
      <c r="J133" s="502"/>
      <c r="K133" s="502"/>
      <c r="L133" s="502"/>
      <c r="M133" s="502"/>
      <c r="N133" s="502"/>
      <c r="O133" s="502"/>
      <c r="P133" s="502"/>
      <c r="Q133" s="502"/>
      <c r="R133" s="502"/>
      <c r="S133" s="502"/>
      <c r="T133" s="502"/>
      <c r="U133" s="502"/>
      <c r="V133" s="502"/>
      <c r="W133" s="502"/>
      <c r="X133" s="502"/>
      <c r="Y133" s="502"/>
      <c r="Z133" s="502"/>
      <c r="AA133" s="502"/>
      <c r="AB133" s="502"/>
      <c r="AC133" s="502"/>
      <c r="AD133" s="502"/>
      <c r="AE133" s="502"/>
      <c r="AF133" s="502"/>
      <c r="AG133" s="502"/>
      <c r="AH133" s="502"/>
      <c r="AI133" s="502"/>
      <c r="AJ133" s="502"/>
      <c r="AK133" s="502"/>
      <c r="AL133" s="502"/>
      <c r="AM133" s="502"/>
      <c r="AN133" s="502"/>
      <c r="AO133" s="502"/>
      <c r="AP133" s="502"/>
      <c r="AQ133" s="502"/>
      <c r="AR133" s="502"/>
      <c r="AS133" s="502"/>
      <c r="AT133" s="503"/>
      <c r="AU133" s="503"/>
      <c r="AV133" s="503"/>
      <c r="AW133" s="504"/>
      <c r="AX133" s="504"/>
      <c r="AY133" s="504"/>
      <c r="AZ133" s="504"/>
      <c r="BA133" s="504"/>
      <c r="BB133" s="504"/>
      <c r="BC133" s="504"/>
      <c r="BD133" s="504"/>
      <c r="BE133" s="502"/>
      <c r="BF133" s="502"/>
      <c r="BG133" s="503"/>
      <c r="BH133" s="503"/>
      <c r="BI133" s="503"/>
      <c r="BJ133" s="503"/>
      <c r="BK133" s="503"/>
      <c r="BL133" s="503"/>
      <c r="BM133" s="503"/>
      <c r="BN133" s="505"/>
      <c r="BO133" s="18"/>
    </row>
    <row r="134" spans="1:67" ht="33.6">
      <c r="A134" s="382"/>
      <c r="B134" s="239"/>
      <c r="C134" s="239"/>
      <c r="D134" s="239"/>
      <c r="E134" s="239"/>
      <c r="F134" s="506"/>
      <c r="G134" s="507" t="s">
        <v>63</v>
      </c>
      <c r="H134" s="239"/>
      <c r="I134" s="239"/>
      <c r="J134" s="239"/>
      <c r="K134" s="239"/>
      <c r="L134" s="239"/>
      <c r="M134" s="239"/>
      <c r="N134" s="239"/>
      <c r="O134" s="239"/>
      <c r="P134" s="239"/>
      <c r="Q134" s="239"/>
      <c r="R134" s="508" t="s">
        <v>29</v>
      </c>
      <c r="S134" s="239" t="s">
        <v>64</v>
      </c>
      <c r="T134" s="239"/>
      <c r="U134" s="239"/>
      <c r="V134" s="239"/>
      <c r="W134" s="239"/>
      <c r="X134" s="239"/>
      <c r="Y134" s="239"/>
      <c r="Z134" s="239"/>
      <c r="AA134" s="239"/>
      <c r="AB134" s="239"/>
      <c r="AC134" s="239"/>
      <c r="AD134" s="239"/>
      <c r="AE134" s="239"/>
      <c r="AF134" s="239"/>
      <c r="AG134" s="239"/>
      <c r="AH134" s="239"/>
      <c r="AI134" s="239"/>
      <c r="AJ134" s="239"/>
      <c r="AK134" s="412" t="s">
        <v>55</v>
      </c>
      <c r="AL134" s="239" t="s">
        <v>65</v>
      </c>
      <c r="AM134" s="241"/>
      <c r="AN134" s="241"/>
      <c r="AO134" s="241"/>
      <c r="AP134" s="241"/>
      <c r="AQ134" s="241"/>
      <c r="AR134" s="241"/>
      <c r="AS134" s="241"/>
      <c r="AT134" s="241"/>
      <c r="AU134" s="241"/>
      <c r="AV134" s="241"/>
      <c r="AW134" s="241"/>
      <c r="AX134" s="241"/>
      <c r="AY134" s="241"/>
      <c r="AZ134" s="241"/>
      <c r="BA134" s="239"/>
      <c r="BB134" s="239"/>
      <c r="BC134" s="241"/>
      <c r="BD134" s="241"/>
      <c r="BE134" s="241"/>
      <c r="BF134" s="241"/>
      <c r="BG134" s="241"/>
      <c r="BH134" s="241"/>
      <c r="BI134" s="241"/>
      <c r="BJ134" s="241"/>
      <c r="BK134" s="241"/>
      <c r="BL134" s="241"/>
      <c r="BM134" s="241"/>
      <c r="BN134" s="383"/>
      <c r="BO134" s="18"/>
    </row>
    <row r="135" spans="1:67" ht="33.6">
      <c r="A135" s="382"/>
      <c r="B135" s="239"/>
      <c r="C135" s="239"/>
      <c r="D135" s="239"/>
      <c r="E135" s="239"/>
      <c r="F135" s="509" t="s">
        <v>66</v>
      </c>
      <c r="G135" s="510" t="s">
        <v>67</v>
      </c>
      <c r="H135" s="239"/>
      <c r="I135" s="239"/>
      <c r="J135" s="239"/>
      <c r="K135" s="239"/>
      <c r="L135" s="239"/>
      <c r="M135" s="239"/>
      <c r="N135" s="239"/>
      <c r="O135" s="239"/>
      <c r="P135" s="239"/>
      <c r="Q135" s="239"/>
      <c r="R135" s="511" t="s">
        <v>112</v>
      </c>
      <c r="S135" s="239" t="s">
        <v>68</v>
      </c>
      <c r="T135" s="241"/>
      <c r="U135" s="241"/>
      <c r="V135" s="241"/>
      <c r="W135" s="239"/>
      <c r="X135" s="239"/>
      <c r="Y135" s="239"/>
      <c r="Z135" s="239"/>
      <c r="AA135" s="239"/>
      <c r="AB135" s="239"/>
      <c r="AC135" s="239"/>
      <c r="AD135" s="239"/>
      <c r="AE135" s="239"/>
      <c r="AF135" s="239"/>
      <c r="AG135" s="239"/>
      <c r="AH135" s="239"/>
      <c r="AI135" s="239"/>
      <c r="AJ135" s="239"/>
      <c r="AK135" s="512" t="s">
        <v>69</v>
      </c>
      <c r="AL135" s="239" t="s">
        <v>70</v>
      </c>
      <c r="AM135" s="241"/>
      <c r="AN135" s="241"/>
      <c r="AO135" s="241"/>
      <c r="AP135" s="241"/>
      <c r="AQ135" s="241"/>
      <c r="AR135" s="239"/>
      <c r="AS135" s="239"/>
      <c r="AT135" s="239"/>
      <c r="AU135" s="239"/>
      <c r="AV135" s="239"/>
      <c r="AW135" s="239"/>
      <c r="AX135" s="239"/>
      <c r="AY135" s="241"/>
      <c r="AZ135" s="241"/>
      <c r="BA135" s="241"/>
      <c r="BB135" s="241"/>
      <c r="BC135" s="241"/>
      <c r="BD135" s="241"/>
      <c r="BE135" s="241"/>
      <c r="BF135" s="241"/>
      <c r="BG135" s="241"/>
      <c r="BH135" s="241"/>
      <c r="BI135" s="241"/>
      <c r="BJ135" s="241"/>
      <c r="BK135" s="241"/>
      <c r="BL135" s="241"/>
      <c r="BM135" s="241"/>
      <c r="BN135" s="383"/>
      <c r="BO135" s="18"/>
    </row>
    <row r="136" spans="1:67" ht="33.6">
      <c r="A136" s="513"/>
      <c r="B136" s="514"/>
      <c r="C136" s="514"/>
      <c r="D136" s="514"/>
      <c r="E136" s="514"/>
      <c r="F136" s="512" t="s">
        <v>62</v>
      </c>
      <c r="G136" s="239" t="s">
        <v>71</v>
      </c>
      <c r="H136" s="239"/>
      <c r="I136" s="239"/>
      <c r="J136" s="239"/>
      <c r="K136" s="239"/>
      <c r="L136" s="239"/>
      <c r="M136" s="239"/>
      <c r="N136" s="239"/>
      <c r="O136" s="241"/>
      <c r="P136" s="241"/>
      <c r="Q136" s="239"/>
      <c r="R136" s="515" t="s">
        <v>54</v>
      </c>
      <c r="S136" s="239" t="s">
        <v>72</v>
      </c>
      <c r="T136" s="239"/>
      <c r="U136" s="239"/>
      <c r="V136" s="239"/>
      <c r="W136" s="239"/>
      <c r="X136" s="239"/>
      <c r="Y136" s="239"/>
      <c r="Z136" s="239"/>
      <c r="AA136" s="239"/>
      <c r="AB136" s="241"/>
      <c r="AC136" s="241"/>
      <c r="AD136" s="239"/>
      <c r="AE136" s="239"/>
      <c r="AF136" s="239"/>
      <c r="AG136" s="239"/>
      <c r="AH136" s="239"/>
      <c r="AI136" s="239"/>
      <c r="AJ136" s="239"/>
      <c r="AK136" s="512" t="s">
        <v>56</v>
      </c>
      <c r="AL136" s="239" t="s">
        <v>73</v>
      </c>
      <c r="AM136" s="239"/>
      <c r="AN136" s="239"/>
      <c r="AO136" s="239"/>
      <c r="AP136" s="239"/>
      <c r="AQ136" s="239"/>
      <c r="AR136" s="239"/>
      <c r="AS136" s="239"/>
      <c r="AT136" s="239"/>
      <c r="AU136" s="239"/>
      <c r="AV136" s="239"/>
      <c r="AW136" s="239"/>
      <c r="AX136" s="239"/>
      <c r="AY136" s="239"/>
      <c r="AZ136" s="239"/>
      <c r="BA136" s="239"/>
      <c r="BB136" s="239"/>
      <c r="BC136" s="239"/>
      <c r="BD136" s="239"/>
      <c r="BE136" s="239"/>
      <c r="BF136" s="239"/>
      <c r="BG136" s="239"/>
      <c r="BH136" s="239"/>
      <c r="BI136" s="239"/>
      <c r="BJ136" s="239"/>
      <c r="BK136" s="239"/>
      <c r="BL136" s="239"/>
      <c r="BM136" s="239"/>
      <c r="BN136" s="383"/>
      <c r="BO136" s="18"/>
    </row>
    <row r="137" spans="1:67" ht="33.6">
      <c r="A137" s="382" t="s">
        <v>74</v>
      </c>
      <c r="B137" s="239"/>
      <c r="C137" s="239"/>
      <c r="D137" s="239"/>
      <c r="E137" s="239"/>
      <c r="F137" s="239" t="s">
        <v>75</v>
      </c>
      <c r="G137" s="241"/>
      <c r="H137" s="239"/>
      <c r="I137" s="239"/>
      <c r="J137" s="239"/>
      <c r="K137" s="239"/>
      <c r="L137" s="239"/>
      <c r="M137" s="239"/>
      <c r="N137" s="239"/>
      <c r="O137" s="241"/>
      <c r="P137" s="241"/>
      <c r="Q137" s="239"/>
      <c r="R137" s="239"/>
      <c r="S137" s="239"/>
      <c r="T137" s="239"/>
      <c r="U137" s="239"/>
      <c r="V137" s="239"/>
      <c r="W137" s="239"/>
      <c r="X137" s="239"/>
      <c r="Y137" s="239"/>
      <c r="Z137" s="239"/>
      <c r="AA137" s="239"/>
      <c r="AB137" s="241"/>
      <c r="AC137" s="241"/>
      <c r="AD137" s="239"/>
      <c r="AE137" s="239"/>
      <c r="AF137" s="239"/>
      <c r="AG137" s="239"/>
      <c r="AH137" s="239"/>
      <c r="AI137" s="239"/>
      <c r="AJ137" s="239"/>
      <c r="AK137" s="239" t="s">
        <v>49</v>
      </c>
      <c r="AL137" s="239"/>
      <c r="AM137" s="239"/>
      <c r="AN137" s="239"/>
      <c r="AO137" s="239"/>
      <c r="AP137" s="239"/>
      <c r="AQ137" s="239"/>
      <c r="AR137" s="239"/>
      <c r="AS137" s="239"/>
      <c r="AT137" s="239"/>
      <c r="AU137" s="239"/>
      <c r="AV137" s="239"/>
      <c r="AW137" s="239"/>
      <c r="AX137" s="239"/>
      <c r="AY137" s="239"/>
      <c r="AZ137" s="239"/>
      <c r="BA137" s="239"/>
      <c r="BB137" s="239"/>
      <c r="BC137" s="239"/>
      <c r="BD137" s="239"/>
      <c r="BE137" s="239"/>
      <c r="BF137" s="239"/>
      <c r="BG137" s="239"/>
      <c r="BH137" s="239"/>
      <c r="BI137" s="239"/>
      <c r="BJ137" s="239"/>
      <c r="BK137" s="239"/>
      <c r="BL137" s="239"/>
      <c r="BM137" s="239"/>
      <c r="BN137" s="383"/>
      <c r="BO137" s="18"/>
    </row>
    <row r="138" spans="1:67" ht="33.6">
      <c r="A138" s="382"/>
      <c r="B138" s="239"/>
      <c r="C138" s="239"/>
      <c r="D138" s="239"/>
      <c r="E138" s="239"/>
      <c r="F138" s="239"/>
      <c r="G138" s="239"/>
      <c r="H138" s="239"/>
      <c r="I138" s="239"/>
      <c r="J138" s="239"/>
      <c r="K138" s="239"/>
      <c r="L138" s="239"/>
      <c r="M138" s="239"/>
      <c r="N138" s="239"/>
      <c r="O138" s="239"/>
      <c r="P138" s="239"/>
      <c r="Q138" s="239"/>
      <c r="R138" s="239"/>
      <c r="S138" s="239"/>
      <c r="T138" s="239"/>
      <c r="U138" s="239"/>
      <c r="V138" s="239"/>
      <c r="W138" s="239"/>
      <c r="X138" s="239"/>
      <c r="Y138" s="239"/>
      <c r="Z138" s="239"/>
      <c r="AA138" s="239"/>
      <c r="AB138" s="239"/>
      <c r="AC138" s="239"/>
      <c r="AD138" s="239"/>
      <c r="AE138" s="239"/>
      <c r="AF138" s="239"/>
      <c r="AG138" s="239"/>
      <c r="AH138" s="239"/>
      <c r="AI138" s="239"/>
      <c r="AJ138" s="239"/>
      <c r="AK138" s="239"/>
      <c r="AL138" s="239"/>
      <c r="AM138" s="239"/>
      <c r="AN138" s="239"/>
      <c r="AO138" s="239"/>
      <c r="AP138" s="239"/>
      <c r="AQ138" s="239"/>
      <c r="AR138" s="239"/>
      <c r="AS138" s="239"/>
      <c r="AT138" s="239"/>
      <c r="AU138" s="239"/>
      <c r="AV138" s="239"/>
      <c r="AW138" s="239"/>
      <c r="AX138" s="239"/>
      <c r="AY138" s="239"/>
      <c r="AZ138" s="239"/>
      <c r="BA138" s="239"/>
      <c r="BB138" s="239"/>
      <c r="BC138" s="239"/>
      <c r="BD138" s="239"/>
      <c r="BE138" s="239"/>
      <c r="BF138" s="239"/>
      <c r="BG138" s="239"/>
      <c r="BH138" s="239"/>
      <c r="BI138" s="239"/>
      <c r="BJ138" s="239"/>
      <c r="BK138" s="239"/>
      <c r="BL138" s="239"/>
      <c r="BM138" s="239"/>
      <c r="BN138" s="383"/>
      <c r="BO138" s="18"/>
    </row>
    <row r="139" spans="1:67" ht="33.6">
      <c r="A139" s="382"/>
      <c r="B139" s="239"/>
      <c r="C139" s="239"/>
      <c r="D139" s="239"/>
      <c r="E139" s="239"/>
      <c r="F139" s="239"/>
      <c r="G139" s="239"/>
      <c r="H139" s="239"/>
      <c r="I139" s="239"/>
      <c r="J139" s="239"/>
      <c r="K139" s="239"/>
      <c r="L139" s="239"/>
      <c r="M139" s="239"/>
      <c r="N139" s="239"/>
      <c r="O139" s="239"/>
      <c r="P139" s="239"/>
      <c r="Q139" s="239"/>
      <c r="R139" s="239" t="s">
        <v>76</v>
      </c>
      <c r="S139" s="239"/>
      <c r="T139" s="239"/>
      <c r="U139" s="239"/>
      <c r="V139" s="239"/>
      <c r="W139" s="239"/>
      <c r="X139" s="239"/>
      <c r="Y139" s="239"/>
      <c r="Z139" s="239"/>
      <c r="AA139" s="239"/>
      <c r="AB139" s="239"/>
      <c r="AC139" s="239"/>
      <c r="AD139" s="239"/>
      <c r="AE139" s="239"/>
      <c r="AF139" s="239"/>
      <c r="AG139" s="239"/>
      <c r="AH139" s="239"/>
      <c r="AI139" s="239"/>
      <c r="AJ139" s="239"/>
      <c r="AK139" s="239"/>
      <c r="AL139" s="239"/>
      <c r="AM139" s="239"/>
      <c r="AN139" s="239"/>
      <c r="AO139" s="239"/>
      <c r="AP139" s="239"/>
      <c r="AQ139" s="239"/>
      <c r="AR139" s="239"/>
      <c r="AS139" s="239"/>
      <c r="AT139" s="239"/>
      <c r="AU139" s="239"/>
      <c r="AV139" s="239"/>
      <c r="AW139" s="239"/>
      <c r="AX139" s="239"/>
      <c r="AY139" s="239"/>
      <c r="AZ139" s="239"/>
      <c r="BA139" s="239"/>
      <c r="BB139" s="239"/>
      <c r="BC139" s="239"/>
      <c r="BD139" s="239"/>
      <c r="BE139" s="239"/>
      <c r="BF139" s="239"/>
      <c r="BG139" s="239"/>
      <c r="BH139" s="239"/>
      <c r="BI139" s="239"/>
      <c r="BJ139" s="239"/>
      <c r="BK139" s="239"/>
      <c r="BL139" s="239"/>
      <c r="BM139" s="239"/>
      <c r="BN139" s="383"/>
      <c r="BO139" s="18"/>
    </row>
    <row r="140" spans="1:67" ht="33.6">
      <c r="A140" s="382"/>
      <c r="B140" s="239"/>
      <c r="C140" s="239"/>
      <c r="D140" s="239"/>
      <c r="E140" s="239"/>
      <c r="F140" s="239"/>
      <c r="G140" s="239"/>
      <c r="H140" s="239"/>
      <c r="I140" s="239"/>
      <c r="J140" s="239"/>
      <c r="K140" s="239"/>
      <c r="L140" s="239"/>
      <c r="M140" s="239"/>
      <c r="N140" s="239"/>
      <c r="O140" s="239"/>
      <c r="P140" s="239"/>
      <c r="Q140" s="239"/>
      <c r="R140" s="239"/>
      <c r="S140" s="239"/>
      <c r="T140" s="239"/>
      <c r="U140" s="239"/>
      <c r="V140" s="239"/>
      <c r="W140" s="239"/>
      <c r="X140" s="239"/>
      <c r="Y140" s="239"/>
      <c r="Z140" s="239"/>
      <c r="AA140" s="239"/>
      <c r="AB140" s="239"/>
      <c r="AC140" s="239"/>
      <c r="AD140" s="239"/>
      <c r="AE140" s="239"/>
      <c r="AF140" s="239"/>
      <c r="AG140" s="239"/>
      <c r="AH140" s="239"/>
      <c r="AI140" s="239"/>
      <c r="AJ140" s="239"/>
      <c r="AK140" s="239"/>
      <c r="AL140" s="239"/>
      <c r="AM140" s="239"/>
      <c r="AN140" s="239"/>
      <c r="AO140" s="239"/>
      <c r="AP140" s="239"/>
      <c r="AQ140" s="239"/>
      <c r="AR140" s="239"/>
      <c r="AS140" s="239"/>
      <c r="AT140" s="239"/>
      <c r="AU140" s="239"/>
      <c r="AV140" s="239"/>
      <c r="AW140" s="239"/>
      <c r="AX140" s="239"/>
      <c r="AY140" s="239"/>
      <c r="AZ140" s="239"/>
      <c r="BA140" s="239"/>
      <c r="BB140" s="239"/>
      <c r="BC140" s="239"/>
      <c r="BD140" s="239"/>
      <c r="BE140" s="239"/>
      <c r="BF140" s="239"/>
      <c r="BG140" s="239"/>
      <c r="BH140" s="239"/>
      <c r="BI140" s="239"/>
      <c r="BJ140" s="239"/>
      <c r="BK140" s="239"/>
      <c r="BL140" s="239"/>
      <c r="BM140" s="239"/>
      <c r="BN140" s="383"/>
      <c r="BO140" s="18"/>
    </row>
    <row r="141" spans="1:67" ht="33.6">
      <c r="A141" s="382"/>
      <c r="B141" s="239"/>
      <c r="C141" s="239"/>
      <c r="D141" s="239"/>
      <c r="E141" s="239"/>
      <c r="F141" s="239"/>
      <c r="G141" s="239"/>
      <c r="H141" s="239"/>
      <c r="I141" s="239"/>
      <c r="J141" s="239"/>
      <c r="K141" s="239"/>
      <c r="L141" s="239"/>
      <c r="M141" s="239"/>
      <c r="N141" s="239"/>
      <c r="O141" s="239"/>
      <c r="P141" s="239"/>
      <c r="Q141" s="239"/>
      <c r="R141" s="239"/>
      <c r="S141" s="239"/>
      <c r="T141" s="239"/>
      <c r="U141" s="239"/>
      <c r="V141" s="239"/>
      <c r="W141" s="239"/>
      <c r="X141" s="239"/>
      <c r="Y141" s="239"/>
      <c r="Z141" s="239"/>
      <c r="AA141" s="239"/>
      <c r="AB141" s="239"/>
      <c r="AC141" s="239"/>
      <c r="AD141" s="239"/>
      <c r="AE141" s="239"/>
      <c r="AF141" s="239"/>
      <c r="AG141" s="239"/>
      <c r="AH141" s="239"/>
      <c r="AI141" s="239"/>
      <c r="AJ141" s="239"/>
      <c r="AK141" s="239"/>
      <c r="AL141" s="239"/>
      <c r="AM141" s="239"/>
      <c r="AN141" s="239"/>
      <c r="AO141" s="239"/>
      <c r="AP141" s="239"/>
      <c r="AQ141" s="239"/>
      <c r="AR141" s="239"/>
      <c r="AS141" s="516" t="s">
        <v>77</v>
      </c>
      <c r="AT141" s="517"/>
      <c r="AU141" s="517"/>
      <c r="AV141" s="517"/>
      <c r="AW141" s="517"/>
      <c r="AX141" s="517"/>
      <c r="AY141" s="517"/>
      <c r="AZ141" s="517"/>
      <c r="BA141" s="517"/>
      <c r="BB141" s="517"/>
      <c r="BC141" s="517"/>
      <c r="BD141" s="239"/>
      <c r="BE141" s="239"/>
      <c r="BF141" s="239"/>
      <c r="BG141" s="239"/>
      <c r="BH141" s="239"/>
      <c r="BI141" s="239"/>
      <c r="BJ141" s="239"/>
      <c r="BK141" s="239"/>
      <c r="BL141" s="239"/>
      <c r="BM141" s="239"/>
      <c r="BN141" s="383"/>
      <c r="BO141" s="18"/>
    </row>
    <row r="142" spans="1:67" ht="33.6">
      <c r="A142" s="382"/>
      <c r="B142" s="239"/>
      <c r="C142" s="239"/>
      <c r="D142" s="239"/>
      <c r="E142" s="239"/>
      <c r="F142" s="239"/>
      <c r="G142" s="239"/>
      <c r="H142" s="239"/>
      <c r="I142" s="239"/>
      <c r="J142" s="239"/>
      <c r="K142" s="239"/>
      <c r="L142" s="239"/>
      <c r="M142" s="239"/>
      <c r="N142" s="239"/>
      <c r="O142" s="239"/>
      <c r="P142" s="239"/>
      <c r="Q142" s="239"/>
      <c r="R142" s="239"/>
      <c r="S142" s="239"/>
      <c r="T142" s="239"/>
      <c r="U142" s="239"/>
      <c r="V142" s="239"/>
      <c r="W142" s="239"/>
      <c r="X142" s="239"/>
      <c r="Y142" s="239"/>
      <c r="Z142" s="239"/>
      <c r="AA142" s="239"/>
      <c r="AB142" s="239"/>
      <c r="AC142" s="239"/>
      <c r="AD142" s="239"/>
      <c r="AE142" s="239"/>
      <c r="AF142" s="239"/>
      <c r="AG142" s="239"/>
      <c r="AH142" s="239"/>
      <c r="AI142" s="239"/>
      <c r="AJ142" s="239"/>
      <c r="AK142" s="239"/>
      <c r="AL142" s="239"/>
      <c r="AM142" s="239"/>
      <c r="AN142" s="239"/>
      <c r="AO142" s="239"/>
      <c r="AP142" s="239"/>
      <c r="AQ142" s="239"/>
      <c r="AR142" s="239"/>
      <c r="AS142" s="517"/>
      <c r="AT142" s="517"/>
      <c r="AU142" s="517"/>
      <c r="AV142" s="517"/>
      <c r="AW142" s="517"/>
      <c r="AX142" s="517"/>
      <c r="AY142" s="517"/>
      <c r="AZ142" s="517"/>
      <c r="BA142" s="517"/>
      <c r="BB142" s="517"/>
      <c r="BC142" s="517"/>
      <c r="BD142" s="239"/>
      <c r="BE142" s="239"/>
      <c r="BF142" s="239"/>
      <c r="BG142" s="239"/>
      <c r="BH142" s="239"/>
      <c r="BI142" s="239"/>
      <c r="BJ142" s="239"/>
      <c r="BK142" s="239"/>
      <c r="BL142" s="239"/>
      <c r="BM142" s="239"/>
      <c r="BN142" s="383"/>
      <c r="BO142" s="18"/>
    </row>
    <row r="143" spans="1:67" ht="33.6">
      <c r="A143" s="382"/>
      <c r="B143" s="239"/>
      <c r="C143" s="239"/>
      <c r="D143" s="239"/>
      <c r="E143" s="239"/>
      <c r="F143" s="239"/>
      <c r="G143" s="239"/>
      <c r="H143" s="239"/>
      <c r="I143" s="239"/>
      <c r="J143" s="239"/>
      <c r="K143" s="239"/>
      <c r="L143" s="239"/>
      <c r="M143" s="239"/>
      <c r="N143" s="239"/>
      <c r="O143" s="239"/>
      <c r="P143" s="239" t="s">
        <v>78</v>
      </c>
      <c r="Q143" s="239"/>
      <c r="R143" s="239"/>
      <c r="S143" s="239"/>
      <c r="T143" s="239"/>
      <c r="U143" s="239"/>
      <c r="V143" s="239"/>
      <c r="W143" s="239"/>
      <c r="X143" s="239"/>
      <c r="Y143" s="239"/>
      <c r="Z143" s="239"/>
      <c r="AA143" s="239"/>
      <c r="AB143" s="239"/>
      <c r="AC143" s="239"/>
      <c r="AD143" s="239"/>
      <c r="AE143" s="239"/>
      <c r="AF143" s="239"/>
      <c r="AG143" s="239"/>
      <c r="AH143" s="239"/>
      <c r="AI143" s="239"/>
      <c r="AJ143" s="239"/>
      <c r="AK143" s="239"/>
      <c r="AL143" s="239"/>
      <c r="AM143" s="239"/>
      <c r="AN143" s="239"/>
      <c r="AO143" s="239"/>
      <c r="AP143" s="239"/>
      <c r="AQ143" s="239"/>
      <c r="AR143" s="239"/>
      <c r="AS143" s="516" t="s">
        <v>79</v>
      </c>
      <c r="AT143" s="517"/>
      <c r="AU143" s="517"/>
      <c r="AV143" s="517"/>
      <c r="AW143" s="517"/>
      <c r="AX143" s="517"/>
      <c r="AY143" s="517"/>
      <c r="AZ143" s="517"/>
      <c r="BA143" s="517"/>
      <c r="BB143" s="517"/>
      <c r="BC143" s="517"/>
      <c r="BD143" s="239"/>
      <c r="BE143" s="239"/>
      <c r="BF143" s="239"/>
      <c r="BG143" s="239"/>
      <c r="BH143" s="239"/>
      <c r="BI143" s="239"/>
      <c r="BJ143" s="239"/>
      <c r="BK143" s="239"/>
      <c r="BL143" s="239"/>
      <c r="BM143" s="239"/>
      <c r="BN143" s="383"/>
      <c r="BO143" s="18"/>
    </row>
    <row r="144" spans="1:67" ht="34.200000000000003" thickBot="1">
      <c r="A144" s="518"/>
      <c r="B144" s="519"/>
      <c r="C144" s="519"/>
      <c r="D144" s="519"/>
      <c r="E144" s="519"/>
      <c r="F144" s="519"/>
      <c r="G144" s="519"/>
      <c r="H144" s="519"/>
      <c r="I144" s="519"/>
      <c r="J144" s="519"/>
      <c r="K144" s="519"/>
      <c r="L144" s="519"/>
      <c r="M144" s="519"/>
      <c r="N144" s="519"/>
      <c r="O144" s="519"/>
      <c r="P144" s="519"/>
      <c r="Q144" s="519"/>
      <c r="R144" s="519"/>
      <c r="S144" s="519"/>
      <c r="T144" s="519"/>
      <c r="U144" s="519"/>
      <c r="V144" s="519"/>
      <c r="W144" s="519"/>
      <c r="X144" s="519"/>
      <c r="Y144" s="519"/>
      <c r="Z144" s="519"/>
      <c r="AA144" s="519"/>
      <c r="AB144" s="519"/>
      <c r="AC144" s="519"/>
      <c r="AD144" s="519"/>
      <c r="AE144" s="519"/>
      <c r="AF144" s="519"/>
      <c r="AG144" s="519"/>
      <c r="AH144" s="519"/>
      <c r="AI144" s="519"/>
      <c r="AJ144" s="519"/>
      <c r="AK144" s="519"/>
      <c r="AL144" s="519"/>
      <c r="AM144" s="519"/>
      <c r="AN144" s="519"/>
      <c r="AO144" s="519"/>
      <c r="AP144" s="519"/>
      <c r="AQ144" s="519"/>
      <c r="AR144" s="519"/>
      <c r="AS144" s="520"/>
      <c r="AT144" s="520"/>
      <c r="AU144" s="520"/>
      <c r="AV144" s="520"/>
      <c r="AW144" s="520"/>
      <c r="AX144" s="520"/>
      <c r="AY144" s="520"/>
      <c r="AZ144" s="520"/>
      <c r="BA144" s="520"/>
      <c r="BB144" s="520"/>
      <c r="BC144" s="520"/>
      <c r="BD144" s="519"/>
      <c r="BE144" s="519"/>
      <c r="BF144" s="519"/>
      <c r="BG144" s="519"/>
      <c r="BH144" s="519"/>
      <c r="BI144" s="519"/>
      <c r="BJ144" s="519"/>
      <c r="BK144" s="519"/>
      <c r="BL144" s="519"/>
      <c r="BM144" s="519"/>
      <c r="BN144" s="521"/>
      <c r="BO144" s="18"/>
    </row>
  </sheetData>
  <mergeCells count="22">
    <mergeCell ref="Q5:BA5"/>
    <mergeCell ref="BL10:BL13"/>
    <mergeCell ref="BM10:BM13"/>
    <mergeCell ref="BN10:BN13"/>
    <mergeCell ref="B10:E10"/>
    <mergeCell ref="F10:J10"/>
    <mergeCell ref="BH10:BH13"/>
    <mergeCell ref="BI10:BI13"/>
    <mergeCell ref="BJ10:BJ13"/>
    <mergeCell ref="BK10:BK13"/>
    <mergeCell ref="AJ10:AN10"/>
    <mergeCell ref="AO10:AR10"/>
    <mergeCell ref="AS10:AW10"/>
    <mergeCell ref="AX10:BA10"/>
    <mergeCell ref="BB10:BE10"/>
    <mergeCell ref="BG10:BG13"/>
    <mergeCell ref="AF10:AI10"/>
    <mergeCell ref="K10:N10"/>
    <mergeCell ref="O10:R10"/>
    <mergeCell ref="S10:W10"/>
    <mergeCell ref="X10:AA10"/>
    <mergeCell ref="AB10:A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АФ</vt:lpstr>
      <vt:lpstr>економ</vt:lpstr>
      <vt:lpstr>вбхт</vt:lpstr>
      <vt:lpstr>192,193</vt:lpstr>
      <vt:lpstr>201</vt:lpstr>
      <vt:lpstr>208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Клименко Яна Миколаївна</dc:creator>
  <cp:lastModifiedBy>Лілія Асхатівна Мартинець</cp:lastModifiedBy>
  <cp:lastPrinted>2023-09-12T14:18:36Z</cp:lastPrinted>
  <dcterms:created xsi:type="dcterms:W3CDTF">2015-06-05T18:19:34Z</dcterms:created>
  <dcterms:modified xsi:type="dcterms:W3CDTF">2023-09-12T14:18:56Z</dcterms:modified>
</cp:coreProperties>
</file>