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тинець\ОП, НП\графіки\графіки_2024\"/>
    </mc:Choice>
  </mc:AlternateContent>
  <xr:revisionPtr revIDLastSave="0" documentId="13_ncr:1_{24E80592-203B-4814-BE9F-132A3F0D8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75" i="2" l="1"/>
  <c r="BJ157" i="2"/>
  <c r="BJ145" i="2"/>
  <c r="BJ146" i="2"/>
  <c r="BJ132" i="2"/>
  <c r="BJ133" i="2"/>
  <c r="BJ134" i="2"/>
  <c r="BJ124" i="2"/>
  <c r="BJ125" i="2"/>
  <c r="BJ126" i="2"/>
  <c r="BJ91" i="2"/>
  <c r="BJ92" i="2"/>
  <c r="BJ85" i="2"/>
  <c r="BJ86" i="2"/>
  <c r="BJ75" i="2"/>
  <c r="BJ76" i="2"/>
  <c r="BJ77" i="2"/>
  <c r="BJ78" i="2"/>
  <c r="BJ69" i="2"/>
  <c r="BJ53" i="2"/>
  <c r="BJ43" i="2"/>
  <c r="BJ44" i="2"/>
  <c r="BJ34" i="2"/>
  <c r="BJ35" i="2"/>
  <c r="BJ36" i="2"/>
  <c r="BJ20" i="2"/>
  <c r="BJ21" i="2"/>
  <c r="BJ22" i="2"/>
  <c r="BJ59" i="2"/>
  <c r="BJ60" i="2"/>
  <c r="BJ61" i="2"/>
  <c r="BJ62" i="2"/>
  <c r="BJ63" i="2"/>
  <c r="BD139" i="2"/>
  <c r="BC139" i="2"/>
  <c r="BD127" i="2"/>
  <c r="BH158" i="2" l="1"/>
  <c r="BG158" i="2"/>
  <c r="BF158" i="2"/>
  <c r="BD158" i="2"/>
  <c r="BB158" i="2"/>
  <c r="BD170" i="2" l="1"/>
  <c r="BC170" i="2"/>
  <c r="BD135" i="2" l="1"/>
  <c r="BC135" i="2"/>
  <c r="BJ174" i="2" l="1"/>
  <c r="BJ168" i="2"/>
  <c r="BJ156" i="2" l="1"/>
  <c r="BJ152" i="2"/>
  <c r="BD147" i="2"/>
  <c r="BF147" i="2"/>
  <c r="BD140" i="2"/>
  <c r="BC140" i="2"/>
  <c r="BJ144" i="2" l="1"/>
  <c r="BJ162" i="2"/>
  <c r="BJ123" i="2"/>
  <c r="BJ131" i="2"/>
  <c r="BJ90" i="2"/>
  <c r="BH92" i="2" l="1"/>
  <c r="BF92" i="2"/>
  <c r="BC86" i="2"/>
  <c r="BB86" i="2"/>
  <c r="BJ84" i="2" l="1"/>
  <c r="BH79" i="2" l="1"/>
  <c r="BG79" i="2"/>
  <c r="BF79" i="2"/>
  <c r="BC79" i="2"/>
  <c r="BB79" i="2"/>
  <c r="BJ74" i="2"/>
  <c r="BH70" i="2"/>
  <c r="BG70" i="2"/>
  <c r="BF70" i="2"/>
  <c r="BC70" i="2"/>
  <c r="BB70" i="2"/>
  <c r="BF63" i="2" l="1"/>
  <c r="BC63" i="2"/>
  <c r="BB63" i="2"/>
  <c r="BF54" i="2"/>
  <c r="BC46" i="2" l="1"/>
  <c r="BB46" i="2"/>
  <c r="BC37" i="2" l="1"/>
  <c r="BB37" i="2"/>
  <c r="BC23" i="2" l="1"/>
  <c r="BB23" i="2"/>
  <c r="BJ67" i="2" l="1"/>
  <c r="BJ50" i="2"/>
  <c r="BJ33" i="2"/>
  <c r="BJ29" i="2" l="1"/>
  <c r="BJ27" i="2" l="1"/>
  <c r="BJ26" i="2"/>
  <c r="BJ25" i="2"/>
  <c r="BJ28" i="2" l="1"/>
  <c r="D11" i="2" l="1"/>
  <c r="F11" i="2" s="1"/>
  <c r="G11" i="2" s="1"/>
  <c r="H11" i="2" s="1"/>
  <c r="H12" i="2" s="1"/>
  <c r="I11" i="2" s="1"/>
  <c r="I12" i="2" s="1"/>
  <c r="J11" i="2" s="1"/>
  <c r="K11" i="2" s="1"/>
  <c r="K12" i="2" s="1"/>
  <c r="L11" i="2" s="1"/>
  <c r="M11" i="2" s="1"/>
  <c r="M12" i="2" s="1"/>
  <c r="N11" i="2" s="1"/>
  <c r="O11" i="2" s="1"/>
  <c r="O12" i="2" s="1"/>
  <c r="P11" i="2" s="1"/>
  <c r="Q11" i="2" s="1"/>
  <c r="Q12" i="2" s="1"/>
  <c r="R11" i="2" s="1"/>
  <c r="R12" i="2" s="1"/>
  <c r="T11" i="2" s="1"/>
  <c r="U11" i="2" s="1"/>
  <c r="U12" i="2" s="1"/>
  <c r="V11" i="2" s="1"/>
  <c r="V12" i="2" s="1"/>
  <c r="W11" i="2" s="1"/>
  <c r="X11" i="2" s="1"/>
  <c r="X12" i="2" s="1"/>
  <c r="Y11" i="2" s="1"/>
  <c r="Z11" i="2" s="1"/>
  <c r="Z12" i="2" s="1"/>
  <c r="AA11" i="2" s="1"/>
  <c r="AB11" i="2" s="1"/>
  <c r="AB12" i="2" s="1"/>
  <c r="AC11" i="2" s="1"/>
  <c r="AD11" i="2" s="1"/>
  <c r="AD12" i="2" s="1"/>
  <c r="AE11" i="2" s="1"/>
  <c r="AE12" i="2" s="1"/>
  <c r="AG11" i="2" s="1"/>
  <c r="AH11" i="2" s="1"/>
  <c r="AH12" i="2" s="1"/>
  <c r="AI11" i="2" s="1"/>
  <c r="AI12" i="2" s="1"/>
  <c r="AJ11" i="2" s="1"/>
  <c r="AK11" i="2" s="1"/>
  <c r="AK12" i="2" s="1"/>
  <c r="AL12" i="2" s="1"/>
  <c r="AM11" i="2" s="1"/>
  <c r="AM12" i="2" s="1"/>
  <c r="AN11" i="2" s="1"/>
  <c r="AO11" i="2" s="1"/>
  <c r="AO12" i="2" s="1"/>
  <c r="AP11" i="2" s="1"/>
  <c r="AQ11" i="2" s="1"/>
  <c r="AQ12" i="2" s="1"/>
  <c r="AR11" i="2" s="1"/>
  <c r="AR12" i="2" s="1"/>
  <c r="AT11" i="2" s="1"/>
  <c r="AU11" i="2" s="1"/>
  <c r="AU12" i="2" s="1"/>
  <c r="AV11" i="2" s="1"/>
  <c r="AV12" i="2" s="1"/>
  <c r="AW11" i="2" s="1"/>
  <c r="AY11" i="2" s="1"/>
  <c r="AY12" i="2" s="1"/>
  <c r="AZ11" i="2" s="1"/>
  <c r="AZ12" i="2" s="1"/>
  <c r="B12" i="2"/>
  <c r="C11" i="2" s="1"/>
  <c r="BJ42" i="2"/>
  <c r="BJ19" i="2"/>
  <c r="BI23" i="2"/>
  <c r="BI70" i="2"/>
  <c r="BI158" i="2"/>
</calcChain>
</file>

<file path=xl/sharedStrings.xml><?xml version="1.0" encoding="utf-8"?>
<sst xmlns="http://schemas.openxmlformats.org/spreadsheetml/2006/main" count="2256" uniqueCount="96">
  <si>
    <t xml:space="preserve">МІНІСТЕРСТВО ОСВІТИ І НАУКИ УКРАЇНИ  </t>
  </si>
  <si>
    <t>Перший проректор</t>
  </si>
  <si>
    <t xml:space="preserve"> </t>
  </si>
  <si>
    <t>Місяці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</si>
  <si>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</si>
  <si>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</si>
  <si>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</si>
  <si>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</si>
  <si>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</si>
  <si>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</si>
  <si>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</si>
  <si>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</si>
  <si>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</si>
  <si>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</si>
  <si>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</si>
  <si>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</si>
  <si>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Теор.навчан.</t>
  </si>
  <si>
    <t>Екзаменац. сесія</t>
  </si>
  <si>
    <t>Канікули</t>
  </si>
  <si>
    <t>Практика</t>
  </si>
  <si>
    <t>Настановні заняття</t>
  </si>
  <si>
    <t>Всього</t>
  </si>
  <si>
    <t>№ тижня ауд. занять</t>
  </si>
  <si>
    <t>ДЕННА ФОРМА НАВЧАННЯ</t>
  </si>
  <si>
    <t>БАКАЛАВРИ</t>
  </si>
  <si>
    <t>::</t>
  </si>
  <si>
    <t>//</t>
  </si>
  <si>
    <t>НЗ</t>
  </si>
  <si>
    <t>ТЕОРЕТИЧНЕ НАВЧАННЯ</t>
  </si>
  <si>
    <t>ЛАБОРАТОРНО-ЕКЗАМЕНАЦІЙНА СЕСІЯ</t>
  </si>
  <si>
    <t xml:space="preserve"> =</t>
  </si>
  <si>
    <t>КАНІКУЛИ</t>
  </si>
  <si>
    <t>САМОСТІЙНА РОБОТА СТУДЕНТА</t>
  </si>
  <si>
    <t>НАСТАНОВНІ ЗАНЯТТЯ</t>
  </si>
  <si>
    <t>ПРАКТИКИ:</t>
  </si>
  <si>
    <t>Проект вносить:</t>
  </si>
  <si>
    <t>А</t>
  </si>
  <si>
    <t>Декан факультету</t>
  </si>
  <si>
    <t>В</t>
  </si>
  <si>
    <t xml:space="preserve"> ПРАКТИКА БЕЗ ВІДРИВУ ВІД ТЕОРЕТИЧНОГО НАВЧАННЯ</t>
  </si>
  <si>
    <t>ГРАФІК ОСВІТНЬОГО ПРОЦЕСУ</t>
  </si>
  <si>
    <t>ПОГОДЖЕНО:</t>
  </si>
  <si>
    <t xml:space="preserve"> СХІДНОУКРАЇНСЬКИЙ НАЦІОНАЛЬНИЙ УНІВЕРСИТЕТ ІМЕНІ  ВОЛОДИМИРА ДАЛЯ</t>
  </si>
  <si>
    <t>_____________ Марченко Д.М.</t>
  </si>
  <si>
    <t>=</t>
  </si>
  <si>
    <t>Атестація</t>
  </si>
  <si>
    <t>Спеціальність</t>
  </si>
  <si>
    <t>№ тижня навчального року</t>
  </si>
  <si>
    <t>АТЕСТАЦІЙНИЙ ІСПИТ</t>
  </si>
  <si>
    <t>АІ</t>
  </si>
  <si>
    <t>ЗАХИСТ КВАЛІФІКАЦІЙНОЇ РОБОТИ</t>
  </si>
  <si>
    <t>СР</t>
  </si>
  <si>
    <t>Самостійна робота студента</t>
  </si>
  <si>
    <t>Н</t>
  </si>
  <si>
    <t>В - Виробнича; Н - Навчальна; П - Переддипломна; К - клінічна; Пд-педагогічна</t>
  </si>
  <si>
    <t>ЗАТВЕРДЖУЮ:</t>
  </si>
  <si>
    <t>Ректор</t>
  </si>
  <si>
    <t>_______________Поркуян О.В.</t>
  </si>
  <si>
    <t>________________2022р.</t>
  </si>
  <si>
    <t xml:space="preserve"> НА 2024-2025 НАВЧАЛЬНИЙ РІК</t>
  </si>
  <si>
    <t>181 Харчові технології</t>
  </si>
  <si>
    <t xml:space="preserve">АГРАРНИЙ ФАКУЛЬТЕТ </t>
  </si>
  <si>
    <t>193 Геодезія та землеустрій</t>
  </si>
  <si>
    <t>208 Агроінженерія</t>
  </si>
  <si>
    <t>201 Агрономія</t>
  </si>
  <si>
    <t>101 Екологія</t>
  </si>
  <si>
    <t xml:space="preserve">201 Агрономія </t>
  </si>
  <si>
    <t xml:space="preserve"> 1 курс (з нормативним терміном навчання 3 р. 10 м.), Вступ 2024 р.</t>
  </si>
  <si>
    <t>__________________2024 р.</t>
  </si>
  <si>
    <t>1 курс (зі скороченим терміном навчання 2 р. 10 м.), Вступ 2024 р.</t>
  </si>
  <si>
    <t>204 Технологія виробництва і переробки продукції тваринництва</t>
  </si>
  <si>
    <t xml:space="preserve"> 2 курс (з норматичним терміном навчання, 3 р. 10 м.), Вступ 2023 р.</t>
  </si>
  <si>
    <t>2 курс (зі скороченим терміном навчання 2 р. 10 м.), Вступ 2023 р.</t>
  </si>
  <si>
    <t xml:space="preserve"> 3 курс (з нормативним терміном навчання 3 р. 10 м.), Вступ 2022 р.</t>
  </si>
  <si>
    <t xml:space="preserve"> 3 курс (зі скороченим терміном навчання 2 р. 10 м.), Вступ 2022 р.</t>
  </si>
  <si>
    <t xml:space="preserve"> 4 курс (з нормативним терміном навчання 3 р. 10 м.), Вступ 2021 р.</t>
  </si>
  <si>
    <t>Виконання кваліфкац. Роботи/Підготовка до атестації</t>
  </si>
  <si>
    <t xml:space="preserve">МАГІСТРИ </t>
  </si>
  <si>
    <t xml:space="preserve"> 1 курс (термін навчання 1 р. 4 м.), Вступ 2024 р.</t>
  </si>
  <si>
    <t xml:space="preserve"> 2 курс (термін навчання 1 р. 4 м.), Вступ 2023 р.</t>
  </si>
  <si>
    <t>211 Ветеринарна медицина</t>
  </si>
  <si>
    <t xml:space="preserve"> 1 курс (термін навчання 5 р. 10 м.), Вступ 2024 р.</t>
  </si>
  <si>
    <t xml:space="preserve"> 2 курс (термін навчання 5 р. 10 м.), Вступ 2023 р.</t>
  </si>
  <si>
    <t>3 курс (термін навчання 5 р. 10 м.), Вступ 2022 р.</t>
  </si>
  <si>
    <t>4 курс (термін навчання 5 р. 10 м.), Вступ 2021 р.</t>
  </si>
  <si>
    <t>5 курс (термін навчання 5 р. 10 м.), Вступ 2020 р.</t>
  </si>
  <si>
    <t>6 курс (термін навчання 5 р. 10 м.), Вступ 2019 р.</t>
  </si>
  <si>
    <t>ЗАОЧНА ФОРМА НАВЧАННЯ</t>
  </si>
  <si>
    <t xml:space="preserve"> 1 курс (зі скороченим терміном навчання 2 р. 10 м.), Вступ 2024 р.</t>
  </si>
  <si>
    <t xml:space="preserve"> 2 курс (зі скороченим терміном навчання 2 р. 10 м.), Вступ 2023 р.</t>
  </si>
  <si>
    <t xml:space="preserve"> 2 курс (з нормативним терміном навчання, 3 р. 10 м.), Вступ 2023 р.</t>
  </si>
  <si>
    <t>ПІДГОТОВКА КВАЛІФІКАЦІЙНОЇ РОБОТИ/ПІДГОТОВКА ДО АТЕСТАЦІЇ</t>
  </si>
  <si>
    <t xml:space="preserve">                                                                                                                                                                                                         __________ Лілія МАРТИНЕЦЬ</t>
  </si>
  <si>
    <t>В::</t>
  </si>
  <si>
    <r>
      <rPr>
        <sz val="20"/>
        <rFont val="Arial Cyr"/>
        <charset val="204"/>
      </rPr>
      <t>НЗ</t>
    </r>
    <r>
      <rPr>
        <sz val="28"/>
        <rFont val="Arial Cyr"/>
        <family val="2"/>
        <charset val="204"/>
      </rPr>
      <t>В</t>
    </r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</si>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</sst>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yr"/>
      <family val="2"/>
      <charset val="204"/>
    </font>
    <font>
      <b/>
      <sz val="48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sz val="40"/>
      <name val="Arial Cyr"/>
      <family val="2"/>
      <charset val="204"/>
    </font>
    <font>
      <sz val="26"/>
      <name val="Arial Cyr"/>
      <family val="2"/>
      <charset val="204"/>
    </font>
    <font>
      <sz val="24"/>
      <name val="Arial Cyr"/>
      <family val="2"/>
      <charset val="204"/>
    </font>
    <font>
      <sz val="20"/>
      <name val="Arial Cyr"/>
      <family val="2"/>
      <charset val="204"/>
    </font>
    <font>
      <sz val="48"/>
      <name val="Arial Cyr"/>
      <family val="2"/>
      <charset val="204"/>
    </font>
    <font>
      <sz val="14"/>
      <name val="Arial Cyr"/>
      <family val="2"/>
      <charset val="204"/>
    </font>
    <font>
      <sz val="32"/>
      <name val="Arial Cyr"/>
      <family val="2"/>
      <charset val="204"/>
    </font>
    <font>
      <sz val="22"/>
      <name val="Arial"/>
      <family val="2"/>
      <charset val="1"/>
    </font>
    <font>
      <sz val="22"/>
      <name val="Arial Cyr"/>
      <family val="2"/>
      <charset val="204"/>
    </font>
    <font>
      <sz val="28"/>
      <name val="Arial Cyr"/>
      <family val="2"/>
      <charset val="204"/>
    </font>
    <font>
      <b/>
      <sz val="32"/>
      <name val="Arial Cyr"/>
      <family val="2"/>
      <charset val="204"/>
    </font>
    <font>
      <sz val="26"/>
      <name val="Arial Narrow"/>
      <family val="2"/>
      <charset val="204"/>
    </font>
    <font>
      <b/>
      <sz val="28"/>
      <name val="Arial Cyr"/>
      <family val="2"/>
      <charset val="204"/>
    </font>
    <font>
      <sz val="28"/>
      <name val="Arial Cyr"/>
      <charset val="204"/>
    </font>
    <font>
      <sz val="28"/>
      <name val="Arial Cyr"/>
      <family val="2"/>
    </font>
    <font>
      <sz val="40"/>
      <name val="Arial Cyr"/>
      <family val="2"/>
    </font>
    <font>
      <sz val="32"/>
      <name val="Arial Cyr"/>
      <family val="2"/>
    </font>
    <font>
      <sz val="30"/>
      <name val="Arial Cyr"/>
      <family val="2"/>
    </font>
    <font>
      <sz val="10"/>
      <name val="Arial Cyr"/>
      <family val="2"/>
    </font>
    <font>
      <b/>
      <sz val="36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40"/>
      <name val="Arial Cyr"/>
      <charset val="204"/>
    </font>
    <font>
      <sz val="18"/>
      <name val="Arial Cyr"/>
      <family val="2"/>
      <charset val="204"/>
    </font>
    <font>
      <sz val="2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thin">
        <color indexed="63"/>
      </diagonal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medium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/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63"/>
      </bottom>
      <diagonal/>
    </border>
    <border>
      <left style="thick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n">
        <color indexed="63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3"/>
      </top>
      <bottom style="thick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/>
      <right/>
      <top style="thick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/>
      <top style="thick">
        <color indexed="63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3"/>
      </top>
      <bottom style="medium">
        <color indexed="64"/>
      </bottom>
      <diagonal/>
    </border>
    <border>
      <left/>
      <right style="medium">
        <color indexed="64"/>
      </right>
      <top style="thick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/>
      <bottom style="thick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3"/>
      </top>
      <bottom style="thick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3"/>
      </top>
      <bottom/>
      <diagonal/>
    </border>
    <border>
      <left/>
      <right style="thin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6" fillId="0" borderId="0">
      <alignment vertical="center"/>
    </xf>
    <xf numFmtId="0" fontId="25" fillId="0" borderId="0"/>
  </cellStyleXfs>
  <cellXfs count="453"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3" fillId="3" borderId="5" xfId="0" applyFont="1" applyFill="1" applyBorder="1" applyAlignment="1">
      <alignment horizontal="center" vertical="center"/>
    </xf>
    <xf numFmtId="0" fontId="22" fillId="3" borderId="0" xfId="0" applyFont="1" applyFill="1"/>
    <xf numFmtId="0" fontId="5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16" fillId="3" borderId="6" xfId="0" applyFont="1" applyFill="1" applyBorder="1" applyAlignment="1">
      <alignment horizontal="center" vertical="center"/>
    </xf>
    <xf numFmtId="0" fontId="14" fillId="3" borderId="0" xfId="0" applyFont="1" applyFill="1"/>
    <xf numFmtId="0" fontId="5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3" fillId="3" borderId="6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0" xfId="0" applyFont="1" applyFill="1"/>
    <xf numFmtId="0" fontId="17" fillId="3" borderId="0" xfId="0" applyFont="1" applyFill="1"/>
    <xf numFmtId="0" fontId="13" fillId="2" borderId="9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20" fillId="3" borderId="18" xfId="0" applyFont="1" applyFill="1" applyBorder="1" applyAlignment="1">
      <alignment horizontal="center" vertical="center"/>
    </xf>
    <xf numFmtId="0" fontId="12" fillId="3" borderId="16" xfId="0" applyFont="1" applyFill="1" applyBorder="1"/>
    <xf numFmtId="0" fontId="19" fillId="3" borderId="17" xfId="0" applyFont="1" applyFill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13" fillId="3" borderId="16" xfId="0" applyFont="1" applyFill="1" applyBorder="1"/>
    <xf numFmtId="0" fontId="10" fillId="3" borderId="17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22" fillId="3" borderId="21" xfId="0" applyFont="1" applyFill="1" applyBorder="1"/>
    <xf numFmtId="0" fontId="0" fillId="3" borderId="22" xfId="0" applyFill="1" applyBorder="1"/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49" fontId="15" fillId="3" borderId="45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0" fontId="13" fillId="3" borderId="48" xfId="0" applyFont="1" applyFill="1" applyBorder="1"/>
    <xf numFmtId="49" fontId="2" fillId="3" borderId="49" xfId="0" applyNumberFormat="1" applyFont="1" applyFill="1" applyBorder="1" applyAlignment="1">
      <alignment horizontal="left" vertical="center"/>
    </xf>
    <xf numFmtId="49" fontId="2" fillId="3" borderId="50" xfId="0" applyNumberFormat="1" applyFont="1" applyFill="1" applyBorder="1" applyAlignment="1">
      <alignment horizontal="left" vertical="center"/>
    </xf>
    <xf numFmtId="49" fontId="2" fillId="3" borderId="51" xfId="0" applyNumberFormat="1" applyFont="1" applyFill="1" applyBorder="1" applyAlignment="1">
      <alignment horizontal="left" vertical="center"/>
    </xf>
    <xf numFmtId="49" fontId="2" fillId="3" borderId="50" xfId="0" applyNumberFormat="1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5" fillId="3" borderId="54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 wrapText="1" shrinkToFit="1"/>
    </xf>
    <xf numFmtId="0" fontId="13" fillId="2" borderId="5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left" vertical="center"/>
    </xf>
    <xf numFmtId="49" fontId="15" fillId="4" borderId="2" xfId="0" applyNumberFormat="1" applyFont="1" applyFill="1" applyBorder="1" applyAlignment="1">
      <alignment horizontal="left" vertical="center" wrapText="1"/>
    </xf>
    <xf numFmtId="0" fontId="13" fillId="2" borderId="5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49" fontId="15" fillId="0" borderId="59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0" fontId="4" fillId="3" borderId="74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80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5" fillId="3" borderId="83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86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3" borderId="89" xfId="0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49" fontId="2" fillId="3" borderId="93" xfId="0" applyNumberFormat="1" applyFont="1" applyFill="1" applyBorder="1" applyAlignment="1">
      <alignment horizontal="left" vertical="center"/>
    </xf>
    <xf numFmtId="49" fontId="2" fillId="3" borderId="52" xfId="0" applyNumberFormat="1" applyFont="1" applyFill="1" applyBorder="1" applyAlignment="1">
      <alignment horizontal="left" vertical="center"/>
    </xf>
    <xf numFmtId="0" fontId="4" fillId="3" borderId="9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49" fontId="15" fillId="0" borderId="96" xfId="1" applyNumberFormat="1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/>
    </xf>
    <xf numFmtId="49" fontId="13" fillId="3" borderId="74" xfId="0" applyNumberFormat="1" applyFont="1" applyFill="1" applyBorder="1" applyAlignment="1">
      <alignment horizontal="center" vertical="center"/>
    </xf>
    <xf numFmtId="49" fontId="13" fillId="3" borderId="104" xfId="0" applyNumberFormat="1" applyFont="1" applyFill="1" applyBorder="1" applyAlignment="1">
      <alignment horizontal="center" vertical="center"/>
    </xf>
    <xf numFmtId="0" fontId="4" fillId="3" borderId="105" xfId="0" applyFont="1" applyFill="1" applyBorder="1" applyAlignment="1">
      <alignment horizontal="center" vertical="center"/>
    </xf>
    <xf numFmtId="0" fontId="13" fillId="2" borderId="107" xfId="0" applyFont="1" applyFill="1" applyBorder="1" applyAlignment="1">
      <alignment horizontal="center" vertical="center"/>
    </xf>
    <xf numFmtId="0" fontId="13" fillId="3" borderId="107" xfId="0" applyFont="1" applyFill="1" applyBorder="1" applyAlignment="1">
      <alignment horizontal="center" vertical="center"/>
    </xf>
    <xf numFmtId="49" fontId="13" fillId="3" borderId="107" xfId="0" applyNumberFormat="1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4" fillId="3" borderId="111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/>
    </xf>
    <xf numFmtId="0" fontId="14" fillId="3" borderId="112" xfId="0" applyFont="1" applyFill="1" applyBorder="1" applyAlignment="1">
      <alignment horizontal="center"/>
    </xf>
    <xf numFmtId="49" fontId="2" fillId="3" borderId="112" xfId="0" applyNumberFormat="1" applyFont="1" applyFill="1" applyBorder="1" applyAlignment="1">
      <alignment horizontal="left" vertical="center"/>
    </xf>
    <xf numFmtId="0" fontId="13" fillId="0" borderId="11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23" xfId="0" applyFont="1" applyFill="1" applyBorder="1" applyAlignment="1">
      <alignment horizontal="center" vertical="center"/>
    </xf>
    <xf numFmtId="49" fontId="15" fillId="4" borderId="122" xfId="0" applyNumberFormat="1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3" borderId="116" xfId="0" applyFont="1" applyFill="1" applyBorder="1" applyAlignment="1">
      <alignment horizontal="center" vertical="center"/>
    </xf>
    <xf numFmtId="0" fontId="13" fillId="2" borderId="116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3" borderId="126" xfId="0" applyFont="1" applyFill="1" applyBorder="1" applyAlignment="1">
      <alignment horizontal="center" vertical="center"/>
    </xf>
    <xf numFmtId="49" fontId="2" fillId="3" borderId="127" xfId="0" applyNumberFormat="1" applyFont="1" applyFill="1" applyBorder="1" applyAlignment="1">
      <alignment horizontal="left" vertical="center"/>
    </xf>
    <xf numFmtId="0" fontId="13" fillId="2" borderId="128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104" xfId="0" applyFont="1" applyFill="1" applyBorder="1" applyAlignment="1">
      <alignment horizontal="center" vertical="center"/>
    </xf>
    <xf numFmtId="49" fontId="13" fillId="3" borderId="59" xfId="0" applyNumberFormat="1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/>
    </xf>
    <xf numFmtId="0" fontId="4" fillId="3" borderId="125" xfId="0" applyFont="1" applyFill="1" applyBorder="1" applyAlignment="1">
      <alignment horizontal="center" vertical="center"/>
    </xf>
    <xf numFmtId="0" fontId="0" fillId="0" borderId="123" xfId="0" applyBorder="1"/>
    <xf numFmtId="0" fontId="13" fillId="0" borderId="13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13" fillId="2" borderId="130" xfId="0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0" fontId="13" fillId="2" borderId="133" xfId="0" applyFont="1" applyFill="1" applyBorder="1" applyAlignment="1">
      <alignment horizontal="center" vertical="center"/>
    </xf>
    <xf numFmtId="0" fontId="4" fillId="3" borderId="134" xfId="0" applyFont="1" applyFill="1" applyBorder="1" applyAlignment="1">
      <alignment horizontal="center" vertical="center"/>
    </xf>
    <xf numFmtId="0" fontId="13" fillId="2" borderId="140" xfId="0" applyFont="1" applyFill="1" applyBorder="1" applyAlignment="1">
      <alignment horizontal="center" vertical="center"/>
    </xf>
    <xf numFmtId="0" fontId="13" fillId="2" borderId="13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0" borderId="141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3" borderId="146" xfId="0" applyFont="1" applyFill="1" applyBorder="1" applyAlignment="1">
      <alignment horizontal="center" vertical="center"/>
    </xf>
    <xf numFmtId="0" fontId="4" fillId="3" borderId="148" xfId="0" applyFont="1" applyFill="1" applyBorder="1" applyAlignment="1">
      <alignment horizontal="center" vertical="center"/>
    </xf>
    <xf numFmtId="49" fontId="15" fillId="0" borderId="145" xfId="0" applyNumberFormat="1" applyFont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textRotation="90" wrapText="1"/>
    </xf>
    <xf numFmtId="0" fontId="12" fillId="3" borderId="31" xfId="0" applyFont="1" applyFill="1" applyBorder="1" applyAlignment="1">
      <alignment horizontal="center" vertical="center" textRotation="90" wrapText="1"/>
    </xf>
    <xf numFmtId="49" fontId="18" fillId="3" borderId="37" xfId="0" applyNumberFormat="1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49" fontId="15" fillId="0" borderId="139" xfId="1" applyNumberFormat="1" applyFont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49" fontId="18" fillId="3" borderId="28" xfId="0" applyNumberFormat="1" applyFont="1" applyFill="1" applyBorder="1" applyAlignment="1">
      <alignment horizontal="center" vertical="center"/>
    </xf>
    <xf numFmtId="0" fontId="18" fillId="3" borderId="134" xfId="0" applyFont="1" applyFill="1" applyBorder="1" applyAlignment="1">
      <alignment horizontal="center" vertical="center"/>
    </xf>
    <xf numFmtId="0" fontId="4" fillId="3" borderId="141" xfId="0" applyFont="1" applyFill="1" applyBorder="1" applyAlignment="1">
      <alignment horizontal="center" vertical="center"/>
    </xf>
    <xf numFmtId="0" fontId="4" fillId="3" borderId="144" xfId="0" applyFont="1" applyFill="1" applyBorder="1" applyAlignment="1">
      <alignment horizontal="center" vertical="center"/>
    </xf>
    <xf numFmtId="49" fontId="15" fillId="0" borderId="153" xfId="1" applyNumberFormat="1" applyFont="1" applyBorder="1" applyAlignment="1">
      <alignment horizontal="center" vertical="center" wrapText="1"/>
    </xf>
    <xf numFmtId="49" fontId="2" fillId="3" borderId="154" xfId="0" applyNumberFormat="1" applyFont="1" applyFill="1" applyBorder="1" applyAlignment="1">
      <alignment horizontal="left" vertical="center"/>
    </xf>
    <xf numFmtId="49" fontId="2" fillId="3" borderId="112" xfId="0" applyNumberFormat="1" applyFont="1" applyFill="1" applyBorder="1" applyAlignment="1">
      <alignment horizontal="center" vertical="center"/>
    </xf>
    <xf numFmtId="49" fontId="2" fillId="3" borderId="155" xfId="0" applyNumberFormat="1" applyFont="1" applyFill="1" applyBorder="1" applyAlignment="1">
      <alignment horizontal="left" vertical="center"/>
    </xf>
    <xf numFmtId="49" fontId="15" fillId="4" borderId="147" xfId="0" applyNumberFormat="1" applyFont="1" applyFill="1" applyBorder="1" applyAlignment="1">
      <alignment horizontal="center" vertical="center" wrapText="1"/>
    </xf>
    <xf numFmtId="49" fontId="15" fillId="0" borderId="157" xfId="1" applyNumberFormat="1" applyFont="1" applyBorder="1" applyAlignment="1">
      <alignment horizontal="center" vertical="center" wrapText="1"/>
    </xf>
    <xf numFmtId="0" fontId="13" fillId="2" borderId="129" xfId="0" applyFont="1" applyFill="1" applyBorder="1" applyAlignment="1">
      <alignment horizontal="center" vertical="center"/>
    </xf>
    <xf numFmtId="49" fontId="15" fillId="0" borderId="158" xfId="1" applyNumberFormat="1" applyFont="1" applyBorder="1" applyAlignment="1">
      <alignment horizontal="center" vertical="center" wrapText="1"/>
    </xf>
    <xf numFmtId="0" fontId="13" fillId="2" borderId="135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4" fillId="3" borderId="159" xfId="0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left" vertical="center"/>
    </xf>
    <xf numFmtId="0" fontId="12" fillId="3" borderId="145" xfId="0" applyFont="1" applyFill="1" applyBorder="1" applyAlignment="1">
      <alignment horizontal="center" vertical="center" wrapText="1" shrinkToFit="1"/>
    </xf>
    <xf numFmtId="0" fontId="5" fillId="3" borderId="118" xfId="0" applyFont="1" applyFill="1" applyBorder="1" applyAlignment="1">
      <alignment horizontal="center" vertical="center"/>
    </xf>
    <xf numFmtId="0" fontId="12" fillId="3" borderId="163" xfId="0" applyFont="1" applyFill="1" applyBorder="1" applyAlignment="1">
      <alignment horizontal="center" vertical="center" textRotation="90" wrapText="1"/>
    </xf>
    <xf numFmtId="0" fontId="5" fillId="3" borderId="165" xfId="0" applyFont="1" applyFill="1" applyBorder="1" applyAlignment="1">
      <alignment horizontal="center" vertical="center"/>
    </xf>
    <xf numFmtId="0" fontId="5" fillId="3" borderId="164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13" fillId="0" borderId="166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15" fillId="4" borderId="96" xfId="0" applyNumberFormat="1" applyFont="1" applyFill="1" applyBorder="1" applyAlignment="1">
      <alignment horizontal="center" vertical="center" wrapText="1"/>
    </xf>
    <xf numFmtId="0" fontId="13" fillId="3" borderId="114" xfId="0" applyFont="1" applyFill="1" applyBorder="1" applyAlignment="1">
      <alignment horizontal="center" vertical="center"/>
    </xf>
    <xf numFmtId="49" fontId="15" fillId="4" borderId="156" xfId="0" applyNumberFormat="1" applyFont="1" applyFill="1" applyBorder="1" applyAlignment="1">
      <alignment horizontal="center" vertical="center" wrapText="1"/>
    </xf>
    <xf numFmtId="0" fontId="13" fillId="3" borderId="167" xfId="0" applyFont="1" applyFill="1" applyBorder="1" applyAlignment="1">
      <alignment horizontal="center" vertical="center"/>
    </xf>
    <xf numFmtId="0" fontId="13" fillId="2" borderId="138" xfId="0" applyFont="1" applyFill="1" applyBorder="1" applyAlignment="1">
      <alignment horizontal="center" vertical="center"/>
    </xf>
    <xf numFmtId="0" fontId="12" fillId="3" borderId="168" xfId="0" applyFont="1" applyFill="1" applyBorder="1" applyAlignment="1">
      <alignment horizontal="center" vertical="center" wrapText="1" shrinkToFit="1"/>
    </xf>
    <xf numFmtId="0" fontId="13" fillId="2" borderId="151" xfId="0" applyFont="1" applyFill="1" applyBorder="1" applyAlignment="1">
      <alignment horizontal="center" vertical="center"/>
    </xf>
    <xf numFmtId="49" fontId="15" fillId="5" borderId="147" xfId="1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4" fillId="3" borderId="169" xfId="0" applyFont="1" applyFill="1" applyBorder="1" applyAlignment="1">
      <alignment horizontal="center" vertical="center"/>
    </xf>
    <xf numFmtId="0" fontId="13" fillId="2" borderId="170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49" fontId="15" fillId="5" borderId="96" xfId="1" applyNumberFormat="1" applyFont="1" applyFill="1" applyBorder="1" applyAlignment="1">
      <alignment horizontal="center" vertical="center" wrapText="1"/>
    </xf>
    <xf numFmtId="49" fontId="15" fillId="5" borderId="153" xfId="1" applyNumberFormat="1" applyFont="1" applyFill="1" applyBorder="1" applyAlignment="1">
      <alignment horizontal="center" vertical="center" wrapText="1"/>
    </xf>
    <xf numFmtId="49" fontId="15" fillId="5" borderId="145" xfId="1" applyNumberFormat="1" applyFont="1" applyFill="1" applyBorder="1" applyAlignment="1">
      <alignment horizontal="center" vertical="center" wrapText="1"/>
    </xf>
    <xf numFmtId="0" fontId="13" fillId="3" borderId="149" xfId="0" applyFont="1" applyFill="1" applyBorder="1" applyAlignment="1">
      <alignment horizontal="center" vertical="center"/>
    </xf>
    <xf numFmtId="0" fontId="13" fillId="2" borderId="171" xfId="0" applyFont="1" applyFill="1" applyBorder="1" applyAlignment="1">
      <alignment horizontal="center" vertical="center"/>
    </xf>
    <xf numFmtId="0" fontId="5" fillId="3" borderId="162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49" fontId="15" fillId="3" borderId="25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4" fillId="3" borderId="14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 wrapText="1"/>
    </xf>
    <xf numFmtId="0" fontId="4" fillId="3" borderId="161" xfId="0" applyFont="1" applyFill="1" applyBorder="1" applyAlignment="1">
      <alignment horizontal="center" vertical="center"/>
    </xf>
    <xf numFmtId="0" fontId="11" fillId="3" borderId="162" xfId="0" applyFont="1" applyFill="1" applyBorder="1" applyAlignment="1">
      <alignment horizontal="center" vertical="center" textRotation="90" wrapText="1"/>
    </xf>
    <xf numFmtId="0" fontId="4" fillId="3" borderId="152" xfId="0" applyFont="1" applyFill="1" applyBorder="1" applyAlignment="1">
      <alignment horizontal="center" vertical="center"/>
    </xf>
    <xf numFmtId="49" fontId="15" fillId="0" borderId="139" xfId="0" applyNumberFormat="1" applyFont="1" applyBorder="1" applyAlignment="1">
      <alignment horizontal="center" vertical="center" wrapText="1"/>
    </xf>
    <xf numFmtId="0" fontId="4" fillId="3" borderId="98" xfId="0" applyFont="1" applyFill="1" applyBorder="1" applyAlignment="1">
      <alignment horizontal="center" vertical="center"/>
    </xf>
    <xf numFmtId="0" fontId="0" fillId="0" borderId="21" xfId="0" applyBorder="1"/>
    <xf numFmtId="0" fontId="13" fillId="0" borderId="172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73" xfId="0" applyFont="1" applyBorder="1" applyAlignment="1">
      <alignment horizontal="center" vertical="center"/>
    </xf>
    <xf numFmtId="0" fontId="4" fillId="3" borderId="174" xfId="0" applyFont="1" applyFill="1" applyBorder="1" applyAlignment="1">
      <alignment horizontal="center" vertical="center"/>
    </xf>
    <xf numFmtId="0" fontId="4" fillId="3" borderId="175" xfId="0" applyFont="1" applyFill="1" applyBorder="1" applyAlignment="1">
      <alignment horizontal="center" vertical="center"/>
    </xf>
    <xf numFmtId="0" fontId="4" fillId="3" borderId="176" xfId="0" applyFont="1" applyFill="1" applyBorder="1" applyAlignment="1">
      <alignment horizontal="center" vertical="center"/>
    </xf>
    <xf numFmtId="0" fontId="4" fillId="0" borderId="150" xfId="0" applyFont="1" applyBorder="1" applyAlignment="1">
      <alignment horizontal="center" vertical="center"/>
    </xf>
    <xf numFmtId="0" fontId="4" fillId="3" borderId="177" xfId="0" applyFont="1" applyFill="1" applyBorder="1" applyAlignment="1">
      <alignment horizontal="center" vertical="center"/>
    </xf>
    <xf numFmtId="0" fontId="4" fillId="3" borderId="178" xfId="0" applyFont="1" applyFill="1" applyBorder="1" applyAlignment="1">
      <alignment horizontal="center" vertical="center"/>
    </xf>
    <xf numFmtId="0" fontId="4" fillId="3" borderId="179" xfId="0" applyFont="1" applyFill="1" applyBorder="1" applyAlignment="1">
      <alignment horizontal="center" vertical="center"/>
    </xf>
    <xf numFmtId="0" fontId="4" fillId="0" borderId="172" xfId="0" applyFont="1" applyBorder="1" applyAlignment="1">
      <alignment horizontal="center" vertical="center"/>
    </xf>
    <xf numFmtId="49" fontId="15" fillId="0" borderId="143" xfId="0" applyNumberFormat="1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12" fillId="3" borderId="164" xfId="0" applyFont="1" applyFill="1" applyBorder="1" applyAlignment="1">
      <alignment horizontal="center" vertical="center" textRotation="90" wrapText="1"/>
    </xf>
    <xf numFmtId="0" fontId="4" fillId="3" borderId="183" xfId="0" applyFont="1" applyFill="1" applyBorder="1" applyAlignment="1">
      <alignment horizontal="center" vertical="center"/>
    </xf>
    <xf numFmtId="0" fontId="13" fillId="2" borderId="185" xfId="0" applyFont="1" applyFill="1" applyBorder="1" applyAlignment="1">
      <alignment horizontal="center" vertical="center"/>
    </xf>
    <xf numFmtId="0" fontId="13" fillId="2" borderId="186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187" xfId="0" applyFont="1" applyBorder="1" applyAlignment="1">
      <alignment horizontal="center" vertical="center"/>
    </xf>
    <xf numFmtId="0" fontId="4" fillId="0" borderId="188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13" fillId="2" borderId="141" xfId="0" applyFont="1" applyFill="1" applyBorder="1" applyAlignment="1">
      <alignment horizontal="center" vertical="center"/>
    </xf>
    <xf numFmtId="0" fontId="13" fillId="3" borderId="141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4" fillId="3" borderId="117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5" fillId="3" borderId="190" xfId="0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left" vertical="center"/>
    </xf>
    <xf numFmtId="0" fontId="13" fillId="2" borderId="115" xfId="0" applyFont="1" applyFill="1" applyBorder="1" applyAlignment="1">
      <alignment horizontal="center" vertical="center"/>
    </xf>
    <xf numFmtId="0" fontId="13" fillId="3" borderId="115" xfId="0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left" vertical="center"/>
    </xf>
    <xf numFmtId="49" fontId="15" fillId="4" borderId="191" xfId="0" applyNumberFormat="1" applyFont="1" applyFill="1" applyBorder="1" applyAlignment="1">
      <alignment horizontal="center" vertical="center" wrapText="1"/>
    </xf>
    <xf numFmtId="49" fontId="13" fillId="3" borderId="116" xfId="0" applyNumberFormat="1" applyFont="1" applyFill="1" applyBorder="1" applyAlignment="1">
      <alignment horizontal="center" vertical="center"/>
    </xf>
    <xf numFmtId="0" fontId="4" fillId="3" borderId="19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 shrinkToFit="1"/>
    </xf>
    <xf numFmtId="49" fontId="2" fillId="3" borderId="194" xfId="0" applyNumberFormat="1" applyFont="1" applyFill="1" applyBorder="1" applyAlignment="1">
      <alignment horizontal="left" vertical="center"/>
    </xf>
    <xf numFmtId="49" fontId="2" fillId="3" borderId="195" xfId="0" applyNumberFormat="1" applyFont="1" applyFill="1" applyBorder="1" applyAlignment="1">
      <alignment horizontal="left" vertical="center"/>
    </xf>
    <xf numFmtId="49" fontId="15" fillId="4" borderId="174" xfId="0" applyNumberFormat="1" applyFont="1" applyFill="1" applyBorder="1" applyAlignment="1">
      <alignment horizontal="center" vertical="center" wrapText="1"/>
    </xf>
    <xf numFmtId="0" fontId="5" fillId="3" borderId="196" xfId="0" applyFont="1" applyFill="1" applyBorder="1" applyAlignment="1">
      <alignment horizontal="center" vertical="center"/>
    </xf>
    <xf numFmtId="0" fontId="5" fillId="3" borderId="197" xfId="0" applyFont="1" applyFill="1" applyBorder="1" applyAlignment="1">
      <alignment horizontal="center" vertical="center"/>
    </xf>
    <xf numFmtId="0" fontId="5" fillId="3" borderId="198" xfId="0" applyFont="1" applyFill="1" applyBorder="1" applyAlignment="1">
      <alignment horizontal="center" vertical="center"/>
    </xf>
    <xf numFmtId="0" fontId="12" fillId="3" borderId="162" xfId="0" applyFont="1" applyFill="1" applyBorder="1" applyAlignment="1">
      <alignment horizontal="center" vertical="center" textRotation="90" wrapText="1"/>
    </xf>
    <xf numFmtId="0" fontId="12" fillId="3" borderId="199" xfId="0" applyFont="1" applyFill="1" applyBorder="1" applyAlignment="1">
      <alignment horizontal="center" vertical="center" textRotation="90" wrapText="1"/>
    </xf>
    <xf numFmtId="49" fontId="15" fillId="4" borderId="200" xfId="0" applyNumberFormat="1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9" xfId="0" applyBorder="1"/>
    <xf numFmtId="0" fontId="0" fillId="0" borderId="107" xfId="0" applyBorder="1"/>
    <xf numFmtId="0" fontId="4" fillId="3" borderId="192" xfId="0" applyFont="1" applyFill="1" applyBorder="1" applyAlignment="1">
      <alignment horizontal="center" vertical="center"/>
    </xf>
    <xf numFmtId="0" fontId="4" fillId="3" borderId="201" xfId="0" applyFont="1" applyFill="1" applyBorder="1" applyAlignment="1">
      <alignment horizontal="center" vertical="center"/>
    </xf>
    <xf numFmtId="0" fontId="13" fillId="2" borderId="202" xfId="0" applyFont="1" applyFill="1" applyBorder="1" applyAlignment="1">
      <alignment horizontal="center" vertical="center"/>
    </xf>
    <xf numFmtId="0" fontId="4" fillId="3" borderId="203" xfId="0" applyFont="1" applyFill="1" applyBorder="1" applyAlignment="1">
      <alignment horizontal="center" vertical="center"/>
    </xf>
    <xf numFmtId="0" fontId="13" fillId="2" borderId="191" xfId="0" applyFont="1" applyFill="1" applyBorder="1" applyAlignment="1">
      <alignment horizontal="center" vertical="center"/>
    </xf>
    <xf numFmtId="0" fontId="18" fillId="3" borderId="115" xfId="0" applyFont="1" applyFill="1" applyBorder="1" applyAlignment="1">
      <alignment horizontal="center" vertical="center"/>
    </xf>
    <xf numFmtId="0" fontId="11" fillId="3" borderId="164" xfId="0" applyFont="1" applyFill="1" applyBorder="1" applyAlignment="1">
      <alignment horizontal="center" vertical="center" textRotation="90" wrapText="1"/>
    </xf>
    <xf numFmtId="0" fontId="12" fillId="3" borderId="182" xfId="0" applyFont="1" applyFill="1" applyBorder="1" applyAlignment="1">
      <alignment horizontal="center" vertical="center" textRotation="90" wrapText="1"/>
    </xf>
    <xf numFmtId="0" fontId="13" fillId="3" borderId="109" xfId="0" applyFont="1" applyFill="1" applyBorder="1" applyAlignment="1">
      <alignment horizontal="center" vertical="center"/>
    </xf>
    <xf numFmtId="0" fontId="0" fillId="0" borderId="125" xfId="0" applyBorder="1"/>
    <xf numFmtId="0" fontId="13" fillId="2" borderId="109" xfId="0" applyFont="1" applyFill="1" applyBorder="1" applyAlignment="1">
      <alignment horizontal="center" vertical="center"/>
    </xf>
    <xf numFmtId="0" fontId="4" fillId="3" borderId="204" xfId="0" applyFont="1" applyFill="1" applyBorder="1" applyAlignment="1">
      <alignment horizontal="center" vertical="center"/>
    </xf>
    <xf numFmtId="49" fontId="2" fillId="3" borderId="206" xfId="0" applyNumberFormat="1" applyFont="1" applyFill="1" applyBorder="1" applyAlignment="1">
      <alignment horizontal="left" vertical="center"/>
    </xf>
    <xf numFmtId="49" fontId="15" fillId="0" borderId="207" xfId="1" applyNumberFormat="1" applyFont="1" applyBorder="1" applyAlignment="1">
      <alignment horizontal="center" vertical="center" wrapText="1"/>
    </xf>
    <xf numFmtId="0" fontId="13" fillId="2" borderId="205" xfId="0" applyFont="1" applyFill="1" applyBorder="1" applyAlignment="1">
      <alignment horizontal="center" vertical="center"/>
    </xf>
    <xf numFmtId="0" fontId="13" fillId="2" borderId="208" xfId="0" applyFont="1" applyFill="1" applyBorder="1" applyAlignment="1">
      <alignment horizontal="center" vertical="center"/>
    </xf>
    <xf numFmtId="0" fontId="13" fillId="2" borderId="209" xfId="0" applyFont="1" applyFill="1" applyBorder="1" applyAlignment="1">
      <alignment horizontal="center" vertical="center"/>
    </xf>
    <xf numFmtId="0" fontId="13" fillId="3" borderId="209" xfId="0" applyFont="1" applyFill="1" applyBorder="1" applyAlignment="1">
      <alignment horizontal="center" vertical="center"/>
    </xf>
    <xf numFmtId="49" fontId="13" fillId="3" borderId="209" xfId="0" applyNumberFormat="1" applyFont="1" applyFill="1" applyBorder="1" applyAlignment="1">
      <alignment horizontal="center" vertical="center"/>
    </xf>
    <xf numFmtId="0" fontId="13" fillId="2" borderId="177" xfId="0" applyFont="1" applyFill="1" applyBorder="1" applyAlignment="1">
      <alignment horizontal="center" vertical="center"/>
    </xf>
    <xf numFmtId="0" fontId="4" fillId="3" borderId="210" xfId="0" applyFont="1" applyFill="1" applyBorder="1" applyAlignment="1">
      <alignment horizontal="center" vertical="center"/>
    </xf>
    <xf numFmtId="49" fontId="15" fillId="4" borderId="153" xfId="0" applyNumberFormat="1" applyFont="1" applyFill="1" applyBorder="1" applyAlignment="1">
      <alignment horizontal="center" vertical="center" wrapText="1"/>
    </xf>
    <xf numFmtId="49" fontId="15" fillId="0" borderId="147" xfId="1" applyNumberFormat="1" applyFont="1" applyBorder="1" applyAlignment="1">
      <alignment horizontal="center" vertical="center" wrapText="1"/>
    </xf>
    <xf numFmtId="0" fontId="4" fillId="0" borderId="211" xfId="0" applyFont="1" applyBorder="1" applyAlignment="1">
      <alignment horizontal="center" vertical="center"/>
    </xf>
    <xf numFmtId="0" fontId="13" fillId="0" borderId="21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13" xfId="0" applyFont="1" applyBorder="1" applyAlignment="1">
      <alignment horizontal="center" vertical="center"/>
    </xf>
    <xf numFmtId="0" fontId="13" fillId="2" borderId="214" xfId="0" applyFont="1" applyFill="1" applyBorder="1" applyAlignment="1">
      <alignment horizontal="center" vertical="center"/>
    </xf>
    <xf numFmtId="49" fontId="15" fillId="0" borderId="145" xfId="1" applyNumberFormat="1" applyFont="1" applyBorder="1" applyAlignment="1">
      <alignment horizontal="center" vertical="center" wrapText="1"/>
    </xf>
    <xf numFmtId="49" fontId="15" fillId="3" borderId="215" xfId="0" applyNumberFormat="1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/>
    </xf>
    <xf numFmtId="0" fontId="17" fillId="3" borderId="17" xfId="0" applyFont="1" applyFill="1" applyBorder="1"/>
    <xf numFmtId="0" fontId="17" fillId="2" borderId="9" xfId="0" applyFont="1" applyFill="1" applyBorder="1" applyAlignment="1">
      <alignment horizontal="right"/>
    </xf>
    <xf numFmtId="49" fontId="15" fillId="0" borderId="216" xfId="1" applyNumberFormat="1" applyFont="1" applyBorder="1" applyAlignment="1">
      <alignment horizontal="center" vertical="center" wrapText="1"/>
    </xf>
    <xf numFmtId="49" fontId="13" fillId="3" borderId="115" xfId="0" applyNumberFormat="1" applyFont="1" applyFill="1" applyBorder="1" applyAlignment="1">
      <alignment horizontal="center" vertical="center"/>
    </xf>
    <xf numFmtId="0" fontId="12" fillId="3" borderId="184" xfId="0" applyFont="1" applyFill="1" applyBorder="1" applyAlignment="1">
      <alignment horizontal="center" vertical="center" textRotation="90" wrapText="1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1" fillId="3" borderId="63" xfId="0" applyFont="1" applyFill="1" applyBorder="1" applyAlignment="1">
      <alignment horizontal="center" vertical="center"/>
    </xf>
    <xf numFmtId="0" fontId="21" fillId="3" borderId="64" xfId="0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79" xfId="0" applyFont="1" applyFill="1" applyBorder="1" applyAlignment="1">
      <alignment horizontal="center" vertical="center"/>
    </xf>
    <xf numFmtId="0" fontId="21" fillId="3" borderId="62" xfId="0" applyFont="1" applyFill="1" applyBorder="1" applyAlignment="1">
      <alignment horizontal="center" vertical="center"/>
    </xf>
    <xf numFmtId="0" fontId="28" fillId="3" borderId="184" xfId="0" applyFont="1" applyFill="1" applyBorder="1" applyAlignment="1">
      <alignment horizontal="center" vertical="center" textRotation="90" wrapText="1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49" fontId="2" fillId="3" borderId="47" xfId="0" applyNumberFormat="1" applyFont="1" applyFill="1" applyBorder="1" applyAlignment="1">
      <alignment horizontal="center" vertical="center"/>
    </xf>
    <xf numFmtId="49" fontId="2" fillId="3" borderId="90" xfId="0" applyNumberFormat="1" applyFont="1" applyFill="1" applyBorder="1" applyAlignment="1">
      <alignment horizontal="center" vertical="center"/>
    </xf>
    <xf numFmtId="49" fontId="2" fillId="3" borderId="136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4" fillId="3" borderId="189" xfId="0" applyFont="1" applyFill="1" applyBorder="1" applyAlignment="1">
      <alignment horizontal="center" vertical="center"/>
    </xf>
    <xf numFmtId="0" fontId="14" fillId="3" borderId="124" xfId="0" applyFont="1" applyFill="1" applyBorder="1" applyAlignment="1">
      <alignment horizontal="center" vertical="center"/>
    </xf>
    <xf numFmtId="0" fontId="2" fillId="3" borderId="181" xfId="0" applyFont="1" applyFill="1" applyBorder="1" applyAlignment="1">
      <alignment horizontal="center" vertical="center"/>
    </xf>
    <xf numFmtId="0" fontId="2" fillId="3" borderId="160" xfId="0" applyFont="1" applyFill="1" applyBorder="1" applyAlignment="1">
      <alignment horizontal="center" vertical="center"/>
    </xf>
    <xf numFmtId="0" fontId="2" fillId="3" borderId="161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49" fontId="2" fillId="3" borderId="50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81" xfId="0" applyNumberFormat="1" applyFont="1" applyFill="1" applyBorder="1" applyAlignment="1">
      <alignment horizontal="center" vertical="center"/>
    </xf>
    <xf numFmtId="49" fontId="2" fillId="3" borderId="160" xfId="0" applyNumberFormat="1" applyFont="1" applyFill="1" applyBorder="1" applyAlignment="1">
      <alignment horizontal="center" vertical="center"/>
    </xf>
    <xf numFmtId="49" fontId="2" fillId="3" borderId="161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horizontal="center" vertical="center"/>
    </xf>
    <xf numFmtId="49" fontId="4" fillId="3" borderId="76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87"/>
  <sheetViews>
    <sheetView tabSelected="1" view="pageBreakPreview" topLeftCell="A157" zoomScale="25" zoomScaleNormal="25" zoomScaleSheetLayoutView="25" workbookViewId="0">
      <selection activeCell="BJ174" sqref="BJ174"/>
    </sheetView>
  </sheetViews>
  <sheetFormatPr defaultRowHeight="13.2" x14ac:dyDescent="0.25"/>
  <cols>
    <col min="1" max="1" width="50.6640625" customWidth="1"/>
    <col min="3" max="3" width="8.88671875" style="8"/>
    <col min="27" max="28" width="8.88671875" style="8"/>
    <col min="49" max="49" width="10" customWidth="1"/>
    <col min="54" max="62" width="12.88671875" customWidth="1"/>
  </cols>
  <sheetData>
    <row r="1" spans="1:64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1"/>
    </row>
    <row r="2" spans="1:64" ht="60.6" x14ac:dyDescent="1">
      <c r="X2" s="143"/>
    </row>
    <row r="3" spans="1:64" ht="60.6" x14ac:dyDescent="1">
      <c r="B3" s="11" t="s">
        <v>41</v>
      </c>
      <c r="C3"/>
      <c r="F3" s="8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76"/>
      <c r="AB3" s="76"/>
      <c r="AC3" s="144"/>
      <c r="AD3" s="144"/>
      <c r="AE3" s="144"/>
      <c r="AF3" s="144" t="s">
        <v>0</v>
      </c>
      <c r="AG3" s="144"/>
      <c r="AJ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5" t="s">
        <v>55</v>
      </c>
      <c r="BC3" s="144"/>
      <c r="BD3" s="144"/>
      <c r="BE3" s="144"/>
      <c r="BF3" s="144"/>
      <c r="BG3" s="144"/>
      <c r="BJ3" s="146"/>
    </row>
    <row r="4" spans="1:64" ht="60.6" x14ac:dyDescent="1">
      <c r="B4" s="145" t="s">
        <v>1</v>
      </c>
      <c r="D4" s="11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76"/>
      <c r="AB4" s="76"/>
      <c r="AC4" s="144"/>
      <c r="AD4" s="144"/>
      <c r="AE4" s="144"/>
      <c r="AF4" s="144" t="s">
        <v>42</v>
      </c>
      <c r="AG4" s="144"/>
      <c r="AJ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5" t="s">
        <v>56</v>
      </c>
      <c r="BC4" s="144"/>
      <c r="BD4" s="144"/>
      <c r="BE4" s="144"/>
      <c r="BF4" s="144"/>
      <c r="BG4" s="144"/>
      <c r="BJ4" s="146"/>
    </row>
    <row r="5" spans="1:64" ht="60.6" x14ac:dyDescent="1">
      <c r="D5" s="11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76"/>
      <c r="AB5" s="76"/>
      <c r="AC5" s="144"/>
      <c r="AD5" s="144"/>
      <c r="AE5" s="144"/>
      <c r="AF5" s="144" t="s">
        <v>61</v>
      </c>
      <c r="AG5" s="144"/>
      <c r="AJ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5"/>
      <c r="BJ5" s="146"/>
    </row>
    <row r="6" spans="1:64" ht="60.6" x14ac:dyDescent="1">
      <c r="A6" s="42"/>
      <c r="B6" s="8"/>
      <c r="D6" s="11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 t="s">
        <v>40</v>
      </c>
      <c r="AG6" s="76"/>
      <c r="AI6" s="8"/>
      <c r="AJ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11"/>
      <c r="BI6" s="8"/>
      <c r="BJ6" s="12"/>
      <c r="BK6" s="8"/>
      <c r="BL6" s="8"/>
    </row>
    <row r="7" spans="1:64" ht="60.6" x14ac:dyDescent="1">
      <c r="A7" s="42"/>
      <c r="B7" s="11" t="s">
        <v>43</v>
      </c>
      <c r="D7" s="1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 t="s">
        <v>59</v>
      </c>
      <c r="AG7" s="76"/>
      <c r="AI7" s="8"/>
      <c r="AJ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11" t="s">
        <v>57</v>
      </c>
      <c r="BC7" s="76"/>
      <c r="BE7" s="76"/>
      <c r="BF7" s="76"/>
      <c r="BG7" s="76"/>
      <c r="BI7" s="8"/>
      <c r="BJ7" s="12"/>
      <c r="BK7" s="8"/>
      <c r="BL7" s="8"/>
    </row>
    <row r="8" spans="1:64" ht="60" x14ac:dyDescent="0.95">
      <c r="A8" s="42"/>
      <c r="B8" s="11" t="s">
        <v>68</v>
      </c>
      <c r="D8" s="1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C8" s="8"/>
      <c r="AD8" s="7"/>
      <c r="AE8" s="8"/>
      <c r="AF8" s="8"/>
      <c r="AG8" s="13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11" t="s">
        <v>58</v>
      </c>
      <c r="BC8" s="8"/>
      <c r="BE8" s="8"/>
      <c r="BF8" s="8" t="s">
        <v>2</v>
      </c>
      <c r="BG8" s="8"/>
      <c r="BI8" s="8"/>
      <c r="BJ8" s="12"/>
      <c r="BK8" s="8"/>
      <c r="BL8" s="8"/>
    </row>
    <row r="9" spans="1:64" ht="50.4" thickBot="1" x14ac:dyDescent="0.85">
      <c r="A9" s="42"/>
      <c r="B9" s="8"/>
      <c r="C9" s="11"/>
      <c r="D9" s="8"/>
      <c r="E9" s="8"/>
      <c r="F9" s="8"/>
      <c r="G9" s="8"/>
      <c r="H9" s="8"/>
      <c r="I9" s="8"/>
      <c r="J9" s="14"/>
      <c r="K9" s="1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49.95" customHeight="1" thickTop="1" thickBot="1" x14ac:dyDescent="0.3">
      <c r="A10" s="44" t="s">
        <v>3</v>
      </c>
      <c r="B10" s="413" t="s">
        <v>4</v>
      </c>
      <c r="C10" s="414"/>
      <c r="D10" s="414"/>
      <c r="E10" s="415"/>
      <c r="F10" s="413" t="s">
        <v>5</v>
      </c>
      <c r="G10" s="414"/>
      <c r="H10" s="414"/>
      <c r="I10" s="414"/>
      <c r="J10" s="416"/>
      <c r="K10" s="413" t="s">
        <v>6</v>
      </c>
      <c r="L10" s="414"/>
      <c r="M10" s="414"/>
      <c r="N10" s="416"/>
      <c r="O10" s="411" t="s">
        <v>7</v>
      </c>
      <c r="P10" s="411"/>
      <c r="Q10" s="411"/>
      <c r="R10" s="412"/>
      <c r="S10" s="410" t="s">
        <v>8</v>
      </c>
      <c r="T10" s="411"/>
      <c r="U10" s="411"/>
      <c r="V10" s="411"/>
      <c r="W10" s="412"/>
      <c r="X10" s="410" t="s">
        <v>9</v>
      </c>
      <c r="Y10" s="411"/>
      <c r="Z10" s="411"/>
      <c r="AA10" s="412"/>
      <c r="AB10" s="410" t="s">
        <v>10</v>
      </c>
      <c r="AC10" s="411"/>
      <c r="AD10" s="411"/>
      <c r="AE10" s="412"/>
      <c r="AF10" s="410" t="s">
        <v>11</v>
      </c>
      <c r="AG10" s="411"/>
      <c r="AH10" s="411"/>
      <c r="AI10" s="412"/>
      <c r="AJ10" s="410" t="s">
        <v>12</v>
      </c>
      <c r="AK10" s="411"/>
      <c r="AL10" s="411"/>
      <c r="AM10" s="411"/>
      <c r="AN10" s="412"/>
      <c r="AO10" s="410" t="s">
        <v>13</v>
      </c>
      <c r="AP10" s="411"/>
      <c r="AQ10" s="411"/>
      <c r="AR10" s="412"/>
      <c r="AS10" s="410" t="s">
        <v>14</v>
      </c>
      <c r="AT10" s="411"/>
      <c r="AU10" s="411"/>
      <c r="AV10" s="412"/>
      <c r="AW10" s="410" t="s">
        <v>15</v>
      </c>
      <c r="AX10" s="411"/>
      <c r="AY10" s="411"/>
      <c r="AZ10" s="411"/>
      <c r="BA10" s="412"/>
      <c r="BB10" s="405" t="s">
        <v>16</v>
      </c>
      <c r="BC10" s="405" t="s">
        <v>17</v>
      </c>
      <c r="BD10" s="405" t="s">
        <v>20</v>
      </c>
      <c r="BE10" s="405" t="s">
        <v>52</v>
      </c>
      <c r="BF10" s="405" t="s">
        <v>19</v>
      </c>
      <c r="BG10" s="417" t="s">
        <v>76</v>
      </c>
      <c r="BH10" s="405" t="s">
        <v>45</v>
      </c>
      <c r="BI10" s="405" t="s">
        <v>18</v>
      </c>
      <c r="BJ10" s="405" t="s">
        <v>21</v>
      </c>
    </row>
    <row r="11" spans="1:64" ht="49.95" customHeight="1" thickTop="1" thickBot="1" x14ac:dyDescent="0.5">
      <c r="A11" s="45"/>
      <c r="B11" s="107">
        <v>2</v>
      </c>
      <c r="C11" s="108">
        <f t="shared" ref="C11:AZ11" si="0">B12+1</f>
        <v>9</v>
      </c>
      <c r="D11" s="108">
        <f t="shared" si="0"/>
        <v>16</v>
      </c>
      <c r="E11" s="109">
        <v>23</v>
      </c>
      <c r="F11" s="133">
        <f t="shared" si="0"/>
        <v>30</v>
      </c>
      <c r="G11" s="131">
        <f t="shared" si="0"/>
        <v>7</v>
      </c>
      <c r="H11" s="131">
        <f t="shared" si="0"/>
        <v>14</v>
      </c>
      <c r="I11" s="140">
        <f t="shared" si="0"/>
        <v>21</v>
      </c>
      <c r="J11" s="137">
        <f t="shared" si="0"/>
        <v>28</v>
      </c>
      <c r="K11" s="134">
        <f t="shared" si="0"/>
        <v>4</v>
      </c>
      <c r="L11" s="131">
        <f t="shared" si="0"/>
        <v>11</v>
      </c>
      <c r="M11" s="131">
        <f t="shared" si="0"/>
        <v>18</v>
      </c>
      <c r="N11" s="132">
        <f t="shared" si="0"/>
        <v>25</v>
      </c>
      <c r="O11" s="107">
        <f t="shared" si="0"/>
        <v>2</v>
      </c>
      <c r="P11" s="108">
        <f t="shared" si="0"/>
        <v>9</v>
      </c>
      <c r="Q11" s="108">
        <f t="shared" si="0"/>
        <v>16</v>
      </c>
      <c r="R11" s="109">
        <f t="shared" si="0"/>
        <v>23</v>
      </c>
      <c r="S11" s="107">
        <v>30</v>
      </c>
      <c r="T11" s="108">
        <f t="shared" si="0"/>
        <v>6</v>
      </c>
      <c r="U11" s="108">
        <f t="shared" si="0"/>
        <v>13</v>
      </c>
      <c r="V11" s="108">
        <f t="shared" si="0"/>
        <v>20</v>
      </c>
      <c r="W11" s="109">
        <f t="shared" si="0"/>
        <v>27</v>
      </c>
      <c r="X11" s="107">
        <f t="shared" si="0"/>
        <v>3</v>
      </c>
      <c r="Y11" s="108">
        <f t="shared" si="0"/>
        <v>10</v>
      </c>
      <c r="Z11" s="108">
        <f t="shared" si="0"/>
        <v>17</v>
      </c>
      <c r="AA11" s="109">
        <f t="shared" si="0"/>
        <v>24</v>
      </c>
      <c r="AB11" s="107">
        <f t="shared" si="0"/>
        <v>3</v>
      </c>
      <c r="AC11" s="108">
        <f t="shared" si="0"/>
        <v>10</v>
      </c>
      <c r="AD11" s="108">
        <f t="shared" si="0"/>
        <v>17</v>
      </c>
      <c r="AE11" s="109">
        <f t="shared" si="0"/>
        <v>24</v>
      </c>
      <c r="AF11" s="107">
        <v>31</v>
      </c>
      <c r="AG11" s="108">
        <f t="shared" si="0"/>
        <v>7</v>
      </c>
      <c r="AH11" s="108">
        <f t="shared" si="0"/>
        <v>14</v>
      </c>
      <c r="AI11" s="109">
        <f t="shared" si="0"/>
        <v>21</v>
      </c>
      <c r="AJ11" s="107">
        <f t="shared" si="0"/>
        <v>28</v>
      </c>
      <c r="AK11" s="108">
        <f t="shared" si="0"/>
        <v>5</v>
      </c>
      <c r="AL11" s="108">
        <v>12</v>
      </c>
      <c r="AM11" s="108">
        <f t="shared" si="0"/>
        <v>19</v>
      </c>
      <c r="AN11" s="109">
        <f t="shared" si="0"/>
        <v>26</v>
      </c>
      <c r="AO11" s="107">
        <f t="shared" si="0"/>
        <v>2</v>
      </c>
      <c r="AP11" s="108">
        <f t="shared" si="0"/>
        <v>9</v>
      </c>
      <c r="AQ11" s="108">
        <f t="shared" si="0"/>
        <v>16</v>
      </c>
      <c r="AR11" s="109">
        <f t="shared" si="0"/>
        <v>23</v>
      </c>
      <c r="AS11" s="107">
        <v>30</v>
      </c>
      <c r="AT11" s="108">
        <f t="shared" si="0"/>
        <v>7</v>
      </c>
      <c r="AU11" s="108">
        <f t="shared" si="0"/>
        <v>14</v>
      </c>
      <c r="AV11" s="109">
        <f t="shared" si="0"/>
        <v>21</v>
      </c>
      <c r="AW11" s="107">
        <f t="shared" si="0"/>
        <v>28</v>
      </c>
      <c r="AX11" s="108">
        <v>4</v>
      </c>
      <c r="AY11" s="108">
        <f>AX12+1</f>
        <v>11</v>
      </c>
      <c r="AZ11" s="108">
        <f t="shared" si="0"/>
        <v>18</v>
      </c>
      <c r="BA11" s="109">
        <v>25</v>
      </c>
      <c r="BB11" s="405"/>
      <c r="BC11" s="405"/>
      <c r="BD11" s="405"/>
      <c r="BE11" s="405"/>
      <c r="BF11" s="405"/>
      <c r="BG11" s="417"/>
      <c r="BH11" s="405"/>
      <c r="BI11" s="405"/>
      <c r="BJ11" s="405"/>
    </row>
    <row r="12" spans="1:64" ht="49.95" customHeight="1" thickTop="1" thickBot="1" x14ac:dyDescent="0.5">
      <c r="A12" s="45"/>
      <c r="B12" s="110">
        <f t="shared" ref="B12" si="1">B11+6</f>
        <v>8</v>
      </c>
      <c r="C12" s="88">
        <v>15</v>
      </c>
      <c r="D12" s="88">
        <v>21</v>
      </c>
      <c r="E12" s="111">
        <v>29</v>
      </c>
      <c r="F12" s="110">
        <v>6</v>
      </c>
      <c r="G12" s="88">
        <v>13</v>
      </c>
      <c r="H12" s="88">
        <f t="shared" ref="H12" si="2">H11+6</f>
        <v>20</v>
      </c>
      <c r="I12" s="141">
        <f t="shared" ref="I12" si="3">I11+6</f>
        <v>27</v>
      </c>
      <c r="J12" s="138">
        <v>3</v>
      </c>
      <c r="K12" s="135">
        <f t="shared" ref="K12" si="4">K11+6</f>
        <v>10</v>
      </c>
      <c r="L12" s="88">
        <v>17</v>
      </c>
      <c r="M12" s="88">
        <f t="shared" ref="M12" si="5">M11+6</f>
        <v>24</v>
      </c>
      <c r="N12" s="111">
        <v>1</v>
      </c>
      <c r="O12" s="110">
        <f t="shared" ref="O12" si="6">O11+6</f>
        <v>8</v>
      </c>
      <c r="P12" s="88">
        <v>15</v>
      </c>
      <c r="Q12" s="88">
        <f t="shared" ref="Q12" si="7">Q11+6</f>
        <v>22</v>
      </c>
      <c r="R12" s="111">
        <f t="shared" ref="R12" si="8">R11+6</f>
        <v>29</v>
      </c>
      <c r="S12" s="110">
        <v>5</v>
      </c>
      <c r="T12" s="88">
        <v>12</v>
      </c>
      <c r="U12" s="88">
        <f t="shared" ref="U12" si="9">U11+6</f>
        <v>19</v>
      </c>
      <c r="V12" s="88">
        <f t="shared" ref="V12" si="10">V11+6</f>
        <v>26</v>
      </c>
      <c r="W12" s="111">
        <v>2</v>
      </c>
      <c r="X12" s="110">
        <f t="shared" ref="X12" si="11">X11+6</f>
        <v>9</v>
      </c>
      <c r="Y12" s="88">
        <v>16</v>
      </c>
      <c r="Z12" s="88">
        <f t="shared" ref="Z12" si="12">Z11+6</f>
        <v>23</v>
      </c>
      <c r="AA12" s="111">
        <v>2</v>
      </c>
      <c r="AB12" s="110">
        <f t="shared" ref="AB12" si="13">AB11+6</f>
        <v>9</v>
      </c>
      <c r="AC12" s="88">
        <v>16</v>
      </c>
      <c r="AD12" s="88">
        <f t="shared" ref="AD12" si="14">AD11+6</f>
        <v>23</v>
      </c>
      <c r="AE12" s="111">
        <f t="shared" ref="AE12" si="15">AE11+6</f>
        <v>30</v>
      </c>
      <c r="AF12" s="110">
        <v>6</v>
      </c>
      <c r="AG12" s="88">
        <v>13</v>
      </c>
      <c r="AH12" s="88">
        <f t="shared" ref="AH12" si="16">AH11+6</f>
        <v>20</v>
      </c>
      <c r="AI12" s="111">
        <f t="shared" ref="AI12" si="17">AI11+6</f>
        <v>27</v>
      </c>
      <c r="AJ12" s="110">
        <v>4</v>
      </c>
      <c r="AK12" s="88">
        <f t="shared" ref="AK12" si="18">AK11+6</f>
        <v>11</v>
      </c>
      <c r="AL12" s="88">
        <f t="shared" ref="AL12" si="19">AL11+6</f>
        <v>18</v>
      </c>
      <c r="AM12" s="88">
        <f t="shared" ref="AM12" si="20">AM11+6</f>
        <v>25</v>
      </c>
      <c r="AN12" s="111">
        <v>1</v>
      </c>
      <c r="AO12" s="110">
        <f t="shared" ref="AO12" si="21">AO11+6</f>
        <v>8</v>
      </c>
      <c r="AP12" s="88">
        <v>15</v>
      </c>
      <c r="AQ12" s="88">
        <f t="shared" ref="AQ12" si="22">AQ11+6</f>
        <v>22</v>
      </c>
      <c r="AR12" s="111">
        <f t="shared" ref="AR12" si="23">AR11+6</f>
        <v>29</v>
      </c>
      <c r="AS12" s="110">
        <v>6</v>
      </c>
      <c r="AT12" s="88">
        <v>13</v>
      </c>
      <c r="AU12" s="88">
        <f t="shared" ref="AU12" si="24">AU11+6</f>
        <v>20</v>
      </c>
      <c r="AV12" s="111">
        <f t="shared" ref="AV12" si="25">AV11+6</f>
        <v>27</v>
      </c>
      <c r="AW12" s="110">
        <v>3</v>
      </c>
      <c r="AX12" s="88">
        <v>10</v>
      </c>
      <c r="AY12" s="88">
        <f t="shared" ref="AY12" si="26">AY11+6</f>
        <v>17</v>
      </c>
      <c r="AZ12" s="88">
        <f t="shared" ref="AZ12" si="27">AZ11+6</f>
        <v>24</v>
      </c>
      <c r="BA12" s="111">
        <v>31</v>
      </c>
      <c r="BB12" s="405"/>
      <c r="BC12" s="405"/>
      <c r="BD12" s="405"/>
      <c r="BE12" s="405"/>
      <c r="BF12" s="405"/>
      <c r="BG12" s="417"/>
      <c r="BH12" s="405"/>
      <c r="BI12" s="405"/>
      <c r="BJ12" s="405"/>
    </row>
    <row r="13" spans="1:64" ht="49.95" customHeight="1" thickTop="1" thickBot="1" x14ac:dyDescent="0.3">
      <c r="A13" s="87" t="s">
        <v>47</v>
      </c>
      <c r="B13" s="112">
        <v>1</v>
      </c>
      <c r="C13" s="113">
        <v>2</v>
      </c>
      <c r="D13" s="113">
        <v>3</v>
      </c>
      <c r="E13" s="114">
        <v>4</v>
      </c>
      <c r="F13" s="112">
        <v>5</v>
      </c>
      <c r="G13" s="113">
        <v>6</v>
      </c>
      <c r="H13" s="113">
        <v>7</v>
      </c>
      <c r="I13" s="142">
        <v>8</v>
      </c>
      <c r="J13" s="139">
        <v>9</v>
      </c>
      <c r="K13" s="136">
        <v>10</v>
      </c>
      <c r="L13" s="113">
        <v>11</v>
      </c>
      <c r="M13" s="113">
        <v>12</v>
      </c>
      <c r="N13" s="114">
        <v>13</v>
      </c>
      <c r="O13" s="112">
        <v>14</v>
      </c>
      <c r="P13" s="113">
        <v>15</v>
      </c>
      <c r="Q13" s="113">
        <v>16</v>
      </c>
      <c r="R13" s="114">
        <v>17</v>
      </c>
      <c r="S13" s="112">
        <v>18</v>
      </c>
      <c r="T13" s="113">
        <v>19</v>
      </c>
      <c r="U13" s="113">
        <v>20</v>
      </c>
      <c r="V13" s="113">
        <v>21</v>
      </c>
      <c r="W13" s="114">
        <v>22</v>
      </c>
      <c r="X13" s="112">
        <v>23</v>
      </c>
      <c r="Y13" s="113">
        <v>24</v>
      </c>
      <c r="Z13" s="113">
        <v>25</v>
      </c>
      <c r="AA13" s="114">
        <v>26</v>
      </c>
      <c r="AB13" s="112">
        <v>27</v>
      </c>
      <c r="AC13" s="113">
        <v>28</v>
      </c>
      <c r="AD13" s="113">
        <v>29</v>
      </c>
      <c r="AE13" s="114">
        <v>30</v>
      </c>
      <c r="AF13" s="112">
        <v>31</v>
      </c>
      <c r="AG13" s="113">
        <v>32</v>
      </c>
      <c r="AH13" s="113">
        <v>33</v>
      </c>
      <c r="AI13" s="114">
        <v>34</v>
      </c>
      <c r="AJ13" s="112">
        <v>35</v>
      </c>
      <c r="AK13" s="113">
        <v>36</v>
      </c>
      <c r="AL13" s="113">
        <v>37</v>
      </c>
      <c r="AM13" s="113">
        <v>38</v>
      </c>
      <c r="AN13" s="114">
        <v>39</v>
      </c>
      <c r="AO13" s="112">
        <v>40</v>
      </c>
      <c r="AP13" s="113">
        <v>41</v>
      </c>
      <c r="AQ13" s="113">
        <v>42</v>
      </c>
      <c r="AR13" s="114">
        <v>43</v>
      </c>
      <c r="AS13" s="112">
        <v>44</v>
      </c>
      <c r="AT13" s="113">
        <v>45</v>
      </c>
      <c r="AU13" s="113">
        <v>46</v>
      </c>
      <c r="AV13" s="114">
        <v>47</v>
      </c>
      <c r="AW13" s="112">
        <v>48</v>
      </c>
      <c r="AX13" s="113">
        <v>49</v>
      </c>
      <c r="AY13" s="113">
        <v>50</v>
      </c>
      <c r="AZ13" s="113">
        <v>51</v>
      </c>
      <c r="BA13" s="114">
        <v>52</v>
      </c>
      <c r="BB13" s="405"/>
      <c r="BC13" s="405"/>
      <c r="BD13" s="405"/>
      <c r="BE13" s="405"/>
      <c r="BF13" s="405"/>
      <c r="BG13" s="417"/>
      <c r="BH13" s="405"/>
      <c r="BI13" s="405"/>
      <c r="BJ13" s="405"/>
    </row>
    <row r="14" spans="1:64" ht="45.6" thickBot="1" x14ac:dyDescent="0.8">
      <c r="A14" s="408" t="s">
        <v>23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409"/>
      <c r="BB14" s="409"/>
      <c r="BC14" s="409"/>
      <c r="BD14" s="409"/>
      <c r="BE14" s="409"/>
      <c r="BF14" s="409"/>
      <c r="BG14" s="409"/>
      <c r="BH14" s="409"/>
      <c r="BI14" s="409"/>
      <c r="BJ14" s="427"/>
    </row>
    <row r="15" spans="1:64" ht="40.799999999999997" thickBot="1" x14ac:dyDescent="0.75">
      <c r="A15" s="428" t="s">
        <v>24</v>
      </c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29"/>
      <c r="BG15" s="429"/>
      <c r="BH15" s="429"/>
      <c r="BI15" s="429"/>
      <c r="BJ15" s="430"/>
    </row>
    <row r="16" spans="1:64" ht="45.6" thickBot="1" x14ac:dyDescent="0.75">
      <c r="A16" s="406" t="s">
        <v>67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407"/>
      <c r="BC16" s="407"/>
      <c r="BD16" s="407"/>
      <c r="BE16" s="407"/>
      <c r="BF16" s="407"/>
      <c r="BG16" s="407"/>
      <c r="BH16" s="407"/>
      <c r="BI16" s="407"/>
      <c r="BJ16" s="86"/>
    </row>
    <row r="17" spans="1:62" ht="49.2" customHeight="1" thickBot="1" x14ac:dyDescent="0.3">
      <c r="A17" s="93" t="s">
        <v>22</v>
      </c>
      <c r="B17" s="37">
        <v>1</v>
      </c>
      <c r="C17" s="37">
        <v>2</v>
      </c>
      <c r="D17" s="37">
        <v>3</v>
      </c>
      <c r="E17" s="92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>
        <v>1</v>
      </c>
      <c r="Z17" s="37">
        <v>2</v>
      </c>
      <c r="AA17" s="37">
        <v>3</v>
      </c>
      <c r="AB17" s="37">
        <v>4</v>
      </c>
      <c r="AC17" s="37">
        <v>5</v>
      </c>
      <c r="AD17" s="37">
        <v>6</v>
      </c>
      <c r="AE17" s="37">
        <v>7</v>
      </c>
      <c r="AF17" s="37">
        <v>8</v>
      </c>
      <c r="AG17" s="37">
        <v>9</v>
      </c>
      <c r="AH17" s="37">
        <v>10</v>
      </c>
      <c r="AI17" s="37">
        <v>11</v>
      </c>
      <c r="AJ17" s="37">
        <v>12</v>
      </c>
      <c r="AK17" s="37">
        <v>13</v>
      </c>
      <c r="AL17" s="37">
        <v>14</v>
      </c>
      <c r="AM17" s="37">
        <v>15</v>
      </c>
      <c r="AN17" s="37">
        <v>16</v>
      </c>
      <c r="AO17" s="37">
        <v>17</v>
      </c>
      <c r="AP17" s="37">
        <v>18</v>
      </c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89"/>
      <c r="BC17" s="90"/>
      <c r="BD17" s="90"/>
      <c r="BE17" s="90"/>
      <c r="BF17" s="90"/>
      <c r="BG17" s="90"/>
      <c r="BH17" s="90"/>
      <c r="BI17" s="90"/>
      <c r="BJ17" s="91"/>
    </row>
    <row r="18" spans="1:62" ht="46.2" thickTop="1" thickBot="1" x14ac:dyDescent="0.3">
      <c r="A18" s="97" t="s">
        <v>46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5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148"/>
      <c r="BJ18" s="84"/>
    </row>
    <row r="19" spans="1:62" ht="49.8" x14ac:dyDescent="0.25">
      <c r="A19" s="293" t="s">
        <v>60</v>
      </c>
      <c r="B19" s="290"/>
      <c r="C19" s="68"/>
      <c r="D19" s="68"/>
      <c r="E19" s="68"/>
      <c r="F19" s="68"/>
      <c r="G19" s="68"/>
      <c r="H19" s="119"/>
      <c r="I19" s="119"/>
      <c r="J19" s="119"/>
      <c r="K19" s="119"/>
      <c r="L19" s="119"/>
      <c r="M19" s="61" t="s">
        <v>25</v>
      </c>
      <c r="N19" s="61" t="s">
        <v>25</v>
      </c>
      <c r="O19" s="61" t="s">
        <v>25</v>
      </c>
      <c r="P19" s="119" t="s">
        <v>44</v>
      </c>
      <c r="Q19" s="119" t="s">
        <v>44</v>
      </c>
      <c r="R19" s="119" t="s">
        <v>44</v>
      </c>
      <c r="S19" s="119" t="s">
        <v>44</v>
      </c>
      <c r="T19" s="119" t="s">
        <v>44</v>
      </c>
      <c r="U19" s="119" t="s">
        <v>44</v>
      </c>
      <c r="V19" s="119" t="s">
        <v>44</v>
      </c>
      <c r="W19" s="119" t="s">
        <v>44</v>
      </c>
      <c r="X19" s="119" t="s">
        <v>44</v>
      </c>
      <c r="Y19" s="119" t="s">
        <v>51</v>
      </c>
      <c r="Z19" s="119" t="s">
        <v>51</v>
      </c>
      <c r="AA19" s="119" t="s">
        <v>51</v>
      </c>
      <c r="AB19" s="119" t="s">
        <v>51</v>
      </c>
      <c r="AC19" s="119" t="s">
        <v>51</v>
      </c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68" t="s">
        <v>25</v>
      </c>
      <c r="AR19" s="68" t="s">
        <v>25</v>
      </c>
      <c r="AS19" s="68" t="s">
        <v>44</v>
      </c>
      <c r="AT19" s="68" t="s">
        <v>44</v>
      </c>
      <c r="AU19" s="68" t="s">
        <v>44</v>
      </c>
      <c r="AV19" s="68" t="s">
        <v>44</v>
      </c>
      <c r="AW19" s="68" t="s">
        <v>44</v>
      </c>
      <c r="AX19" s="68" t="s">
        <v>44</v>
      </c>
      <c r="AY19" s="68" t="s">
        <v>44</v>
      </c>
      <c r="AZ19" s="68" t="s">
        <v>44</v>
      </c>
      <c r="BA19" s="68" t="s">
        <v>44</v>
      </c>
      <c r="BB19" s="100">
        <v>24</v>
      </c>
      <c r="BC19" s="100">
        <v>5</v>
      </c>
      <c r="BD19" s="100"/>
      <c r="BE19" s="100">
        <v>5</v>
      </c>
      <c r="BF19" s="100"/>
      <c r="BG19" s="100"/>
      <c r="BH19" s="100"/>
      <c r="BI19" s="100">
        <v>18</v>
      </c>
      <c r="BJ19" s="101">
        <f t="shared" ref="BJ19:BJ29" si="28">SUM(BB19:BI19)</f>
        <v>52</v>
      </c>
    </row>
    <row r="20" spans="1:62" ht="64.8" x14ac:dyDescent="0.25">
      <c r="A20" s="261" t="s">
        <v>62</v>
      </c>
      <c r="B20" s="224"/>
      <c r="C20" s="3"/>
      <c r="D20" s="3"/>
      <c r="E20" s="3"/>
      <c r="F20" s="3"/>
      <c r="G20" s="3"/>
      <c r="H20" s="59"/>
      <c r="I20" s="59"/>
      <c r="J20" s="59"/>
      <c r="K20" s="59"/>
      <c r="L20" s="59"/>
      <c r="M20" s="99" t="s">
        <v>25</v>
      </c>
      <c r="N20" s="99" t="s">
        <v>25</v>
      </c>
      <c r="O20" s="99" t="s">
        <v>25</v>
      </c>
      <c r="P20" s="59" t="s">
        <v>44</v>
      </c>
      <c r="Q20" s="59" t="s">
        <v>44</v>
      </c>
      <c r="R20" s="59" t="s">
        <v>44</v>
      </c>
      <c r="S20" s="59" t="s">
        <v>44</v>
      </c>
      <c r="T20" s="59" t="s">
        <v>44</v>
      </c>
      <c r="U20" s="59" t="s">
        <v>44</v>
      </c>
      <c r="V20" s="59" t="s">
        <v>44</v>
      </c>
      <c r="W20" s="59" t="s">
        <v>44</v>
      </c>
      <c r="X20" s="59" t="s">
        <v>44</v>
      </c>
      <c r="Y20" s="59" t="s">
        <v>51</v>
      </c>
      <c r="Z20" s="59" t="s">
        <v>51</v>
      </c>
      <c r="AA20" s="59" t="s">
        <v>51</v>
      </c>
      <c r="AB20" s="59" t="s">
        <v>53</v>
      </c>
      <c r="AC20" s="59" t="s">
        <v>53</v>
      </c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3" t="s">
        <v>25</v>
      </c>
      <c r="AR20" s="3" t="s">
        <v>25</v>
      </c>
      <c r="AS20" s="3" t="s">
        <v>44</v>
      </c>
      <c r="AT20" s="3" t="s">
        <v>44</v>
      </c>
      <c r="AU20" s="3" t="s">
        <v>44</v>
      </c>
      <c r="AV20" s="3" t="s">
        <v>44</v>
      </c>
      <c r="AW20" s="3" t="s">
        <v>44</v>
      </c>
      <c r="AX20" s="3" t="s">
        <v>44</v>
      </c>
      <c r="AY20" s="3" t="s">
        <v>44</v>
      </c>
      <c r="AZ20" s="3" t="s">
        <v>44</v>
      </c>
      <c r="BA20" s="3" t="s">
        <v>44</v>
      </c>
      <c r="BB20" s="103">
        <v>24</v>
      </c>
      <c r="BC20" s="103">
        <v>5</v>
      </c>
      <c r="BD20" s="103"/>
      <c r="BE20" s="103">
        <v>3</v>
      </c>
      <c r="BF20" s="103">
        <v>2</v>
      </c>
      <c r="BG20" s="103"/>
      <c r="BH20" s="103"/>
      <c r="BI20" s="103">
        <v>18</v>
      </c>
      <c r="BJ20" s="316">
        <f t="shared" si="28"/>
        <v>52</v>
      </c>
    </row>
    <row r="21" spans="1:62" ht="49.8" x14ac:dyDescent="0.25">
      <c r="A21" s="261" t="s">
        <v>64</v>
      </c>
      <c r="B21" s="128"/>
      <c r="C21" s="3"/>
      <c r="D21" s="3"/>
      <c r="E21" s="3"/>
      <c r="F21" s="3"/>
      <c r="G21" s="3"/>
      <c r="H21" s="59"/>
      <c r="I21" s="59"/>
      <c r="J21" s="59"/>
      <c r="K21" s="59"/>
      <c r="L21" s="59"/>
      <c r="M21" s="3" t="s">
        <v>25</v>
      </c>
      <c r="N21" s="3" t="s">
        <v>25</v>
      </c>
      <c r="O21" s="3" t="s">
        <v>25</v>
      </c>
      <c r="P21" s="59" t="s">
        <v>44</v>
      </c>
      <c r="Q21" s="59" t="s">
        <v>44</v>
      </c>
      <c r="R21" s="59" t="s">
        <v>44</v>
      </c>
      <c r="S21" s="59" t="s">
        <v>44</v>
      </c>
      <c r="T21" s="59" t="s">
        <v>44</v>
      </c>
      <c r="U21" s="59" t="s">
        <v>44</v>
      </c>
      <c r="V21" s="59" t="s">
        <v>44</v>
      </c>
      <c r="W21" s="59" t="s">
        <v>44</v>
      </c>
      <c r="X21" s="59" t="s">
        <v>44</v>
      </c>
      <c r="Y21" s="59" t="s">
        <v>51</v>
      </c>
      <c r="Z21" s="59" t="s">
        <v>51</v>
      </c>
      <c r="AA21" s="59" t="s">
        <v>53</v>
      </c>
      <c r="AB21" s="59" t="s">
        <v>53</v>
      </c>
      <c r="AC21" s="59" t="s">
        <v>53</v>
      </c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3" t="s">
        <v>25</v>
      </c>
      <c r="AR21" s="3" t="s">
        <v>25</v>
      </c>
      <c r="AS21" s="3" t="s">
        <v>44</v>
      </c>
      <c r="AT21" s="3" t="s">
        <v>44</v>
      </c>
      <c r="AU21" s="3" t="s">
        <v>44</v>
      </c>
      <c r="AV21" s="3" t="s">
        <v>44</v>
      </c>
      <c r="AW21" s="3" t="s">
        <v>44</v>
      </c>
      <c r="AX21" s="3" t="s">
        <v>44</v>
      </c>
      <c r="AY21" s="3" t="s">
        <v>44</v>
      </c>
      <c r="AZ21" s="3" t="s">
        <v>44</v>
      </c>
      <c r="BA21" s="3" t="s">
        <v>44</v>
      </c>
      <c r="BB21" s="103">
        <v>24</v>
      </c>
      <c r="BC21" s="103">
        <v>5</v>
      </c>
      <c r="BD21" s="103"/>
      <c r="BE21" s="103">
        <v>2</v>
      </c>
      <c r="BF21" s="103">
        <v>3</v>
      </c>
      <c r="BG21" s="103"/>
      <c r="BH21" s="103"/>
      <c r="BI21" s="103">
        <v>18</v>
      </c>
      <c r="BJ21" s="316">
        <f t="shared" ref="BJ21" si="29">SUM(BB21:BI21)</f>
        <v>52</v>
      </c>
    </row>
    <row r="22" spans="1:62" ht="107.4" customHeight="1" x14ac:dyDescent="0.25">
      <c r="A22" s="266" t="s">
        <v>70</v>
      </c>
      <c r="B22" s="236"/>
      <c r="C22" s="169"/>
      <c r="D22" s="169"/>
      <c r="E22" s="169"/>
      <c r="F22" s="169"/>
      <c r="G22" s="169"/>
      <c r="H22" s="120"/>
      <c r="I22" s="120"/>
      <c r="J22" s="120"/>
      <c r="K22" s="120"/>
      <c r="L22" s="120"/>
      <c r="M22" s="3" t="s">
        <v>25</v>
      </c>
      <c r="N22" s="3" t="s">
        <v>25</v>
      </c>
      <c r="O22" s="3" t="s">
        <v>25</v>
      </c>
      <c r="P22" s="120" t="s">
        <v>44</v>
      </c>
      <c r="Q22" s="120" t="s">
        <v>44</v>
      </c>
      <c r="R22" s="120" t="s">
        <v>44</v>
      </c>
      <c r="S22" s="120" t="s">
        <v>44</v>
      </c>
      <c r="T22" s="165" t="s">
        <v>44</v>
      </c>
      <c r="U22" s="165" t="s">
        <v>44</v>
      </c>
      <c r="V22" s="165" t="s">
        <v>44</v>
      </c>
      <c r="W22" s="165" t="s">
        <v>44</v>
      </c>
      <c r="X22" s="165" t="s">
        <v>44</v>
      </c>
      <c r="Y22" s="165" t="s">
        <v>51</v>
      </c>
      <c r="Z22" s="165" t="s">
        <v>53</v>
      </c>
      <c r="AA22" s="165" t="s">
        <v>53</v>
      </c>
      <c r="AB22" s="165" t="s">
        <v>53</v>
      </c>
      <c r="AC22" s="165" t="s">
        <v>53</v>
      </c>
      <c r="AD22" s="166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6" t="s">
        <v>25</v>
      </c>
      <c r="AR22" s="166" t="s">
        <v>25</v>
      </c>
      <c r="AS22" s="166" t="s">
        <v>44</v>
      </c>
      <c r="AT22" s="166" t="s">
        <v>44</v>
      </c>
      <c r="AU22" s="166" t="s">
        <v>44</v>
      </c>
      <c r="AV22" s="166" t="s">
        <v>44</v>
      </c>
      <c r="AW22" s="166" t="s">
        <v>44</v>
      </c>
      <c r="AX22" s="166" t="s">
        <v>44</v>
      </c>
      <c r="AY22" s="166" t="s">
        <v>44</v>
      </c>
      <c r="AZ22" s="166" t="s">
        <v>44</v>
      </c>
      <c r="BA22" s="166" t="s">
        <v>44</v>
      </c>
      <c r="BB22" s="168">
        <v>24</v>
      </c>
      <c r="BC22" s="104">
        <v>5</v>
      </c>
      <c r="BD22" s="104"/>
      <c r="BE22" s="104">
        <v>1</v>
      </c>
      <c r="BF22" s="104">
        <v>4</v>
      </c>
      <c r="BG22" s="104"/>
      <c r="BH22" s="104"/>
      <c r="BI22" s="104">
        <v>18</v>
      </c>
      <c r="BJ22" s="167">
        <f>SUM(BB22:BI22)</f>
        <v>52</v>
      </c>
    </row>
    <row r="23" spans="1:62" ht="49.8" customHeight="1" thickBot="1" x14ac:dyDescent="0.3">
      <c r="A23" s="315" t="s">
        <v>63</v>
      </c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64" t="s">
        <v>25</v>
      </c>
      <c r="N23" s="64" t="s">
        <v>25</v>
      </c>
      <c r="O23" s="64" t="s">
        <v>25</v>
      </c>
      <c r="P23" s="73" t="s">
        <v>44</v>
      </c>
      <c r="Q23" s="73" t="s">
        <v>44</v>
      </c>
      <c r="R23" s="73" t="s">
        <v>44</v>
      </c>
      <c r="S23" s="73" t="s">
        <v>44</v>
      </c>
      <c r="T23" s="73" t="s">
        <v>44</v>
      </c>
      <c r="U23" s="73" t="s">
        <v>44</v>
      </c>
      <c r="V23" s="73" t="s">
        <v>44</v>
      </c>
      <c r="W23" s="73" t="s">
        <v>44</v>
      </c>
      <c r="X23" s="73" t="s">
        <v>44</v>
      </c>
      <c r="Y23" s="73" t="s">
        <v>51</v>
      </c>
      <c r="Z23" s="73" t="s">
        <v>51</v>
      </c>
      <c r="AA23" s="73" t="s">
        <v>51</v>
      </c>
      <c r="AB23" s="73" t="s">
        <v>51</v>
      </c>
      <c r="AC23" s="73" t="s">
        <v>51</v>
      </c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 t="s">
        <v>25</v>
      </c>
      <c r="AR23" s="228" t="s">
        <v>25</v>
      </c>
      <c r="AS23" s="228" t="s">
        <v>44</v>
      </c>
      <c r="AT23" s="228" t="s">
        <v>44</v>
      </c>
      <c r="AU23" s="228" t="s">
        <v>44</v>
      </c>
      <c r="AV23" s="228" t="s">
        <v>44</v>
      </c>
      <c r="AW23" s="228" t="s">
        <v>44</v>
      </c>
      <c r="AX23" s="228" t="s">
        <v>44</v>
      </c>
      <c r="AY23" s="228" t="s">
        <v>44</v>
      </c>
      <c r="AZ23" s="228" t="s">
        <v>44</v>
      </c>
      <c r="BA23" s="228" t="s">
        <v>44</v>
      </c>
      <c r="BB23" s="280">
        <f>COUNTIF(B23:BA23,"")</f>
        <v>24</v>
      </c>
      <c r="BC23" s="174">
        <f>COUNTIF(B23:BA23,"::")</f>
        <v>5</v>
      </c>
      <c r="BD23" s="174" t="s">
        <v>2</v>
      </c>
      <c r="BE23" s="174">
        <v>5</v>
      </c>
      <c r="BF23" s="174" t="s">
        <v>2</v>
      </c>
      <c r="BG23" s="174" t="s">
        <v>2</v>
      </c>
      <c r="BH23" s="174" t="s">
        <v>2</v>
      </c>
      <c r="BI23" s="174">
        <f>BJ23-SUM(BB23:BH23)</f>
        <v>18</v>
      </c>
      <c r="BJ23" s="173">
        <v>52</v>
      </c>
    </row>
    <row r="24" spans="1:62" ht="13.8" hidden="1" thickBot="1" x14ac:dyDescent="0.3">
      <c r="O24" s="317"/>
    </row>
    <row r="25" spans="1:62" ht="49.8" hidden="1" x14ac:dyDescent="0.25">
      <c r="A25" s="98"/>
      <c r="B25" s="3"/>
      <c r="C25" s="3"/>
      <c r="D25" s="3"/>
      <c r="E25" s="3"/>
      <c r="F25" s="3"/>
      <c r="G25" s="3"/>
      <c r="H25" s="59"/>
      <c r="I25" s="59"/>
      <c r="J25" s="59"/>
      <c r="K25" s="59"/>
      <c r="L25" s="59"/>
      <c r="M25" s="3" t="s">
        <v>25</v>
      </c>
      <c r="N25" s="3" t="s">
        <v>25</v>
      </c>
      <c r="O25" s="121" t="s">
        <v>44</v>
      </c>
      <c r="P25" s="59" t="s">
        <v>44</v>
      </c>
      <c r="Q25" s="59" t="s">
        <v>44</v>
      </c>
      <c r="R25" s="59" t="s">
        <v>44</v>
      </c>
      <c r="S25" s="59" t="s">
        <v>44</v>
      </c>
      <c r="T25" s="59" t="s">
        <v>44</v>
      </c>
      <c r="U25" s="59" t="s">
        <v>44</v>
      </c>
      <c r="V25" s="59" t="s">
        <v>44</v>
      </c>
      <c r="W25" s="59" t="s">
        <v>44</v>
      </c>
      <c r="X25" s="59" t="s">
        <v>44</v>
      </c>
      <c r="Y25" s="59" t="s">
        <v>51</v>
      </c>
      <c r="Z25" s="59" t="s">
        <v>51</v>
      </c>
      <c r="AA25" s="59" t="s">
        <v>51</v>
      </c>
      <c r="AB25" s="59" t="s">
        <v>51</v>
      </c>
      <c r="AC25" s="59" t="s">
        <v>51</v>
      </c>
      <c r="AD25" s="3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3" t="s">
        <v>25</v>
      </c>
      <c r="AR25" s="3" t="s">
        <v>25</v>
      </c>
      <c r="AS25" s="3" t="s">
        <v>44</v>
      </c>
      <c r="AT25" s="3" t="s">
        <v>44</v>
      </c>
      <c r="AU25" s="3" t="s">
        <v>44</v>
      </c>
      <c r="AV25" s="3" t="s">
        <v>44</v>
      </c>
      <c r="AW25" s="3" t="s">
        <v>44</v>
      </c>
      <c r="AX25" s="3" t="s">
        <v>44</v>
      </c>
      <c r="AY25" s="3" t="s">
        <v>44</v>
      </c>
      <c r="AZ25" s="3" t="s">
        <v>44</v>
      </c>
      <c r="BA25" s="3" t="s">
        <v>44</v>
      </c>
      <c r="BB25" s="149">
        <v>24</v>
      </c>
      <c r="BC25" s="149">
        <v>4</v>
      </c>
      <c r="BD25" s="103"/>
      <c r="BE25" s="104">
        <v>5</v>
      </c>
      <c r="BF25" s="103"/>
      <c r="BG25" s="103"/>
      <c r="BH25" s="103"/>
      <c r="BI25" s="103">
        <v>19</v>
      </c>
      <c r="BJ25" s="103">
        <f t="shared" si="28"/>
        <v>52</v>
      </c>
    </row>
    <row r="26" spans="1:62" ht="49.8" hidden="1" x14ac:dyDescent="0.25">
      <c r="A26" s="115"/>
      <c r="B26" s="3"/>
      <c r="C26" s="3"/>
      <c r="D26" s="3"/>
      <c r="E26" s="3"/>
      <c r="F26" s="3"/>
      <c r="G26" s="3"/>
      <c r="H26" s="59"/>
      <c r="I26" s="59"/>
      <c r="J26" s="59"/>
      <c r="K26" s="59"/>
      <c r="L26" s="59"/>
      <c r="M26" s="3" t="s">
        <v>25</v>
      </c>
      <c r="N26" s="3" t="s">
        <v>25</v>
      </c>
      <c r="O26" s="59" t="s">
        <v>44</v>
      </c>
      <c r="P26" s="59" t="s">
        <v>44</v>
      </c>
      <c r="Q26" s="59" t="s">
        <v>44</v>
      </c>
      <c r="R26" s="59" t="s">
        <v>44</v>
      </c>
      <c r="S26" s="59" t="s">
        <v>44</v>
      </c>
      <c r="T26" s="59" t="s">
        <v>44</v>
      </c>
      <c r="U26" s="59" t="s">
        <v>44</v>
      </c>
      <c r="V26" s="59" t="s">
        <v>44</v>
      </c>
      <c r="W26" s="59" t="s">
        <v>44</v>
      </c>
      <c r="X26" s="59" t="s">
        <v>44</v>
      </c>
      <c r="Y26" s="59" t="s">
        <v>51</v>
      </c>
      <c r="Z26" s="59" t="s">
        <v>51</v>
      </c>
      <c r="AA26" s="59" t="s">
        <v>51</v>
      </c>
      <c r="AB26" s="59" t="s">
        <v>51</v>
      </c>
      <c r="AC26" s="59" t="s">
        <v>51</v>
      </c>
      <c r="AD26" s="3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3" t="s">
        <v>25</v>
      </c>
      <c r="AR26" s="3" t="s">
        <v>25</v>
      </c>
      <c r="AS26" s="3" t="s">
        <v>44</v>
      </c>
      <c r="AT26" s="3" t="s">
        <v>44</v>
      </c>
      <c r="AU26" s="3" t="s">
        <v>44</v>
      </c>
      <c r="AV26" s="3" t="s">
        <v>44</v>
      </c>
      <c r="AW26" s="3" t="s">
        <v>44</v>
      </c>
      <c r="AX26" s="3" t="s">
        <v>44</v>
      </c>
      <c r="AY26" s="3" t="s">
        <v>44</v>
      </c>
      <c r="AZ26" s="3" t="s">
        <v>44</v>
      </c>
      <c r="BA26" s="3" t="s">
        <v>44</v>
      </c>
      <c r="BB26" s="103">
        <v>24</v>
      </c>
      <c r="BC26" s="103">
        <v>4</v>
      </c>
      <c r="BD26" s="103"/>
      <c r="BE26" s="103">
        <v>5</v>
      </c>
      <c r="BF26" s="103"/>
      <c r="BG26" s="103"/>
      <c r="BH26" s="103"/>
      <c r="BI26" s="102">
        <v>19</v>
      </c>
      <c r="BJ26" s="103">
        <f t="shared" si="28"/>
        <v>52</v>
      </c>
    </row>
    <row r="27" spans="1:62" ht="49.8" hidden="1" x14ac:dyDescent="0.25">
      <c r="A27" s="116"/>
      <c r="B27" s="3"/>
      <c r="C27" s="3"/>
      <c r="D27" s="3"/>
      <c r="E27" s="3"/>
      <c r="F27" s="3"/>
      <c r="G27" s="3"/>
      <c r="H27" s="59"/>
      <c r="I27" s="59"/>
      <c r="J27" s="59"/>
      <c r="K27" s="59"/>
      <c r="L27" s="59"/>
      <c r="M27" s="3" t="s">
        <v>25</v>
      </c>
      <c r="N27" s="3" t="s">
        <v>25</v>
      </c>
      <c r="O27" s="59" t="s">
        <v>44</v>
      </c>
      <c r="P27" s="59" t="s">
        <v>44</v>
      </c>
      <c r="Q27" s="59" t="s">
        <v>44</v>
      </c>
      <c r="R27" s="59" t="s">
        <v>44</v>
      </c>
      <c r="S27" s="59" t="s">
        <v>44</v>
      </c>
      <c r="T27" s="59" t="s">
        <v>44</v>
      </c>
      <c r="U27" s="59" t="s">
        <v>44</v>
      </c>
      <c r="V27" s="59" t="s">
        <v>44</v>
      </c>
      <c r="W27" s="59" t="s">
        <v>44</v>
      </c>
      <c r="X27" s="59" t="s">
        <v>44</v>
      </c>
      <c r="Y27" s="59" t="s">
        <v>51</v>
      </c>
      <c r="Z27" s="59" t="s">
        <v>51</v>
      </c>
      <c r="AA27" s="59" t="s">
        <v>51</v>
      </c>
      <c r="AB27" s="59" t="s">
        <v>51</v>
      </c>
      <c r="AC27" s="59" t="s">
        <v>51</v>
      </c>
      <c r="AD27" s="3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3" t="s">
        <v>25</v>
      </c>
      <c r="AR27" s="3" t="s">
        <v>25</v>
      </c>
      <c r="AS27" s="3" t="s">
        <v>44</v>
      </c>
      <c r="AT27" s="3" t="s">
        <v>44</v>
      </c>
      <c r="AU27" s="3" t="s">
        <v>44</v>
      </c>
      <c r="AV27" s="3" t="s">
        <v>44</v>
      </c>
      <c r="AW27" s="3" t="s">
        <v>44</v>
      </c>
      <c r="AX27" s="3" t="s">
        <v>44</v>
      </c>
      <c r="AY27" s="3" t="s">
        <v>44</v>
      </c>
      <c r="AZ27" s="3" t="s">
        <v>44</v>
      </c>
      <c r="BA27" s="3" t="s">
        <v>44</v>
      </c>
      <c r="BB27" s="104">
        <v>24</v>
      </c>
      <c r="BC27" s="103">
        <v>4</v>
      </c>
      <c r="BD27" s="103"/>
      <c r="BE27" s="103">
        <v>5</v>
      </c>
      <c r="BF27" s="103"/>
      <c r="BG27" s="103"/>
      <c r="BH27" s="103"/>
      <c r="BI27" s="103">
        <v>19</v>
      </c>
      <c r="BJ27" s="103">
        <f t="shared" si="28"/>
        <v>52</v>
      </c>
    </row>
    <row r="28" spans="1:62" ht="50.4" hidden="1" thickBot="1" x14ac:dyDescent="0.3">
      <c r="A28" s="117"/>
      <c r="B28" s="3"/>
      <c r="C28" s="3"/>
      <c r="D28" s="3"/>
      <c r="E28" s="3"/>
      <c r="F28" s="3"/>
      <c r="G28" s="3"/>
      <c r="H28" s="59"/>
      <c r="I28" s="59"/>
      <c r="J28" s="59"/>
      <c r="K28" s="59"/>
      <c r="L28" s="59"/>
      <c r="M28" s="3" t="s">
        <v>25</v>
      </c>
      <c r="N28" s="3" t="s">
        <v>25</v>
      </c>
      <c r="O28" s="59" t="s">
        <v>44</v>
      </c>
      <c r="P28" s="59" t="s">
        <v>44</v>
      </c>
      <c r="Q28" s="59" t="s">
        <v>44</v>
      </c>
      <c r="R28" s="59" t="s">
        <v>44</v>
      </c>
      <c r="S28" s="59" t="s">
        <v>44</v>
      </c>
      <c r="T28" s="59" t="s">
        <v>44</v>
      </c>
      <c r="U28" s="59" t="s">
        <v>44</v>
      </c>
      <c r="V28" s="59" t="s">
        <v>44</v>
      </c>
      <c r="W28" s="59" t="s">
        <v>44</v>
      </c>
      <c r="X28" s="59" t="s">
        <v>44</v>
      </c>
      <c r="Y28" s="59" t="s">
        <v>51</v>
      </c>
      <c r="Z28" s="59" t="s">
        <v>51</v>
      </c>
      <c r="AA28" s="59" t="s">
        <v>51</v>
      </c>
      <c r="AB28" s="59" t="s">
        <v>51</v>
      </c>
      <c r="AC28" s="59" t="s">
        <v>51</v>
      </c>
      <c r="AD28" s="3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3" t="s">
        <v>25</v>
      </c>
      <c r="AR28" s="3" t="s">
        <v>25</v>
      </c>
      <c r="AS28" s="3" t="s">
        <v>44</v>
      </c>
      <c r="AT28" s="3" t="s">
        <v>44</v>
      </c>
      <c r="AU28" s="3" t="s">
        <v>44</v>
      </c>
      <c r="AV28" s="3" t="s">
        <v>44</v>
      </c>
      <c r="AW28" s="3" t="s">
        <v>44</v>
      </c>
      <c r="AX28" s="3" t="s">
        <v>44</v>
      </c>
      <c r="AY28" s="3" t="s">
        <v>44</v>
      </c>
      <c r="AZ28" s="3" t="s">
        <v>44</v>
      </c>
      <c r="BA28" s="3" t="s">
        <v>44</v>
      </c>
      <c r="BB28" s="103">
        <v>24</v>
      </c>
      <c r="BC28" s="103">
        <v>4</v>
      </c>
      <c r="BD28" s="103"/>
      <c r="BE28" s="103">
        <v>5</v>
      </c>
      <c r="BF28" s="103"/>
      <c r="BG28" s="103"/>
      <c r="BH28" s="103"/>
      <c r="BI28" s="102">
        <v>19</v>
      </c>
      <c r="BJ28" s="103">
        <f t="shared" si="28"/>
        <v>52</v>
      </c>
    </row>
    <row r="29" spans="1:62" ht="50.4" hidden="1" thickBot="1" x14ac:dyDescent="0.3">
      <c r="A29" s="98"/>
      <c r="B29" s="94"/>
      <c r="C29" s="94"/>
      <c r="D29" s="94"/>
      <c r="E29" s="64"/>
      <c r="F29" s="64"/>
      <c r="G29" s="64"/>
      <c r="H29" s="73"/>
      <c r="I29" s="73"/>
      <c r="J29" s="73"/>
      <c r="K29" s="73"/>
      <c r="L29" s="73"/>
      <c r="M29" s="64" t="s">
        <v>25</v>
      </c>
      <c r="N29" s="64" t="s">
        <v>25</v>
      </c>
      <c r="O29" s="73" t="s">
        <v>44</v>
      </c>
      <c r="P29" s="73" t="s">
        <v>44</v>
      </c>
      <c r="Q29" s="73" t="s">
        <v>44</v>
      </c>
      <c r="R29" s="73" t="s">
        <v>44</v>
      </c>
      <c r="S29" s="73" t="s">
        <v>44</v>
      </c>
      <c r="T29" s="121" t="s">
        <v>44</v>
      </c>
      <c r="U29" s="121" t="s">
        <v>44</v>
      </c>
      <c r="V29" s="121" t="s">
        <v>44</v>
      </c>
      <c r="W29" s="121" t="s">
        <v>44</v>
      </c>
      <c r="X29" s="121" t="s">
        <v>44</v>
      </c>
      <c r="Y29" s="122" t="s">
        <v>51</v>
      </c>
      <c r="Z29" s="122" t="s">
        <v>51</v>
      </c>
      <c r="AA29" s="124" t="s">
        <v>51</v>
      </c>
      <c r="AB29" s="119" t="s">
        <v>51</v>
      </c>
      <c r="AC29" s="119" t="s">
        <v>51</v>
      </c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99" t="s">
        <v>25</v>
      </c>
      <c r="AR29" s="99" t="s">
        <v>25</v>
      </c>
      <c r="AS29" s="99" t="s">
        <v>44</v>
      </c>
      <c r="AT29" s="99" t="s">
        <v>44</v>
      </c>
      <c r="AU29" s="99" t="s">
        <v>44</v>
      </c>
      <c r="AV29" s="99" t="s">
        <v>44</v>
      </c>
      <c r="AW29" s="99" t="s">
        <v>44</v>
      </c>
      <c r="AX29" s="99" t="s">
        <v>44</v>
      </c>
      <c r="AY29" s="99" t="s">
        <v>44</v>
      </c>
      <c r="AZ29" s="99" t="s">
        <v>44</v>
      </c>
      <c r="BA29" s="99" t="s">
        <v>44</v>
      </c>
      <c r="BB29" s="70">
        <v>24</v>
      </c>
      <c r="BC29" s="70">
        <v>4</v>
      </c>
      <c r="BD29" s="70"/>
      <c r="BE29" s="2">
        <v>5</v>
      </c>
      <c r="BF29" s="74"/>
      <c r="BG29" s="74"/>
      <c r="BH29" s="74"/>
      <c r="BI29" s="2">
        <v>19</v>
      </c>
      <c r="BJ29" s="65">
        <f t="shared" si="28"/>
        <v>52</v>
      </c>
    </row>
    <row r="30" spans="1:62" ht="45.6" thickBot="1" x14ac:dyDescent="0.8">
      <c r="A30" s="408" t="s">
        <v>69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409"/>
      <c r="AG30" s="409"/>
      <c r="AH30" s="409"/>
      <c r="AI30" s="409"/>
      <c r="AJ30" s="409"/>
      <c r="AK30" s="409"/>
      <c r="AL30" s="409"/>
      <c r="AM30" s="409"/>
      <c r="AN30" s="409"/>
      <c r="AO30" s="409"/>
      <c r="AP30" s="409"/>
      <c r="AQ30" s="409"/>
      <c r="AR30" s="409"/>
      <c r="AS30" s="409"/>
      <c r="AT30" s="409"/>
      <c r="AU30" s="409"/>
      <c r="AV30" s="409"/>
      <c r="AW30" s="409"/>
      <c r="AX30" s="409"/>
      <c r="AY30" s="409"/>
      <c r="AZ30" s="409"/>
      <c r="BA30" s="409"/>
      <c r="BB30" s="409"/>
      <c r="BC30" s="409"/>
      <c r="BD30" s="409"/>
      <c r="BE30" s="409"/>
      <c r="BF30" s="409"/>
      <c r="BG30" s="409"/>
      <c r="BH30" s="409"/>
      <c r="BI30" s="409"/>
      <c r="BJ30" s="86"/>
    </row>
    <row r="31" spans="1:62" ht="52.8" customHeight="1" thickBot="1" x14ac:dyDescent="0.3">
      <c r="A31" s="93" t="s">
        <v>22</v>
      </c>
      <c r="B31" s="37">
        <v>1</v>
      </c>
      <c r="C31" s="37">
        <v>2</v>
      </c>
      <c r="D31" s="37">
        <v>3</v>
      </c>
      <c r="E31" s="92">
        <v>4</v>
      </c>
      <c r="F31" s="37">
        <v>5</v>
      </c>
      <c r="G31" s="37">
        <v>6</v>
      </c>
      <c r="H31" s="37">
        <v>7</v>
      </c>
      <c r="I31" s="37">
        <v>8</v>
      </c>
      <c r="J31" s="37">
        <v>9</v>
      </c>
      <c r="K31" s="37">
        <v>10</v>
      </c>
      <c r="L31" s="37">
        <v>11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>
        <v>1</v>
      </c>
      <c r="Z31" s="37">
        <v>2</v>
      </c>
      <c r="AA31" s="37">
        <v>3</v>
      </c>
      <c r="AB31" s="37">
        <v>4</v>
      </c>
      <c r="AC31" s="37">
        <v>5</v>
      </c>
      <c r="AD31" s="37">
        <v>6</v>
      </c>
      <c r="AE31" s="37">
        <v>7</v>
      </c>
      <c r="AF31" s="37">
        <v>8</v>
      </c>
      <c r="AG31" s="37">
        <v>9</v>
      </c>
      <c r="AH31" s="37">
        <v>10</v>
      </c>
      <c r="AI31" s="37">
        <v>11</v>
      </c>
      <c r="AJ31" s="37">
        <v>12</v>
      </c>
      <c r="AK31" s="37">
        <v>13</v>
      </c>
      <c r="AL31" s="37">
        <v>14</v>
      </c>
      <c r="AM31" s="37">
        <v>15</v>
      </c>
      <c r="AN31" s="37">
        <v>16</v>
      </c>
      <c r="AO31" s="37">
        <v>17</v>
      </c>
      <c r="AP31" s="37">
        <v>18</v>
      </c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89"/>
      <c r="BC31" s="90"/>
      <c r="BD31" s="90"/>
      <c r="BE31" s="90"/>
      <c r="BF31" s="90"/>
      <c r="BG31" s="90"/>
      <c r="BH31" s="90"/>
      <c r="BI31" s="90"/>
      <c r="BJ31" s="91"/>
    </row>
    <row r="32" spans="1:62" ht="46.2" thickTop="1" thickBot="1" x14ac:dyDescent="0.75">
      <c r="A32" s="97" t="s">
        <v>46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196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5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197"/>
      <c r="BJ32" s="84"/>
    </row>
    <row r="33" spans="1:62" ht="49.8" x14ac:dyDescent="0.25">
      <c r="A33" s="293" t="s">
        <v>60</v>
      </c>
      <c r="B33" s="292"/>
      <c r="C33" s="61"/>
      <c r="D33" s="61"/>
      <c r="E33" s="61"/>
      <c r="F33" s="61"/>
      <c r="G33" s="61"/>
      <c r="H33" s="72"/>
      <c r="I33" s="72"/>
      <c r="J33" s="72"/>
      <c r="K33" s="72"/>
      <c r="L33" s="72"/>
      <c r="M33" s="61" t="s">
        <v>25</v>
      </c>
      <c r="N33" s="61" t="s">
        <v>25</v>
      </c>
      <c r="O33" s="61" t="s">
        <v>25</v>
      </c>
      <c r="P33" s="72" t="s">
        <v>44</v>
      </c>
      <c r="Q33" s="72" t="s">
        <v>44</v>
      </c>
      <c r="R33" s="72" t="s">
        <v>44</v>
      </c>
      <c r="S33" s="72" t="s">
        <v>44</v>
      </c>
      <c r="T33" s="72" t="s">
        <v>44</v>
      </c>
      <c r="U33" s="72" t="s">
        <v>44</v>
      </c>
      <c r="V33" s="72" t="s">
        <v>44</v>
      </c>
      <c r="W33" s="72" t="s">
        <v>44</v>
      </c>
      <c r="X33" s="72" t="s">
        <v>44</v>
      </c>
      <c r="Y33" s="72" t="s">
        <v>51</v>
      </c>
      <c r="Z33" s="72" t="s">
        <v>53</v>
      </c>
      <c r="AA33" s="72" t="s">
        <v>53</v>
      </c>
      <c r="AB33" s="72" t="s">
        <v>53</v>
      </c>
      <c r="AC33" s="72" t="s">
        <v>53</v>
      </c>
      <c r="AD33" s="61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61" t="s">
        <v>25</v>
      </c>
      <c r="AR33" s="61" t="s">
        <v>25</v>
      </c>
      <c r="AS33" s="61" t="s">
        <v>44</v>
      </c>
      <c r="AT33" s="61" t="s">
        <v>44</v>
      </c>
      <c r="AU33" s="61" t="s">
        <v>44</v>
      </c>
      <c r="AV33" s="61" t="s">
        <v>44</v>
      </c>
      <c r="AW33" s="61" t="s">
        <v>44</v>
      </c>
      <c r="AX33" s="61" t="s">
        <v>44</v>
      </c>
      <c r="AY33" s="61" t="s">
        <v>44</v>
      </c>
      <c r="AZ33" s="61" t="s">
        <v>44</v>
      </c>
      <c r="BA33" s="61" t="s">
        <v>44</v>
      </c>
      <c r="BB33" s="310">
        <v>24</v>
      </c>
      <c r="BC33" s="150">
        <v>5</v>
      </c>
      <c r="BD33" s="150"/>
      <c r="BE33" s="150">
        <v>1</v>
      </c>
      <c r="BF33" s="150">
        <v>4</v>
      </c>
      <c r="BG33" s="150"/>
      <c r="BH33" s="150"/>
      <c r="BI33" s="150">
        <v>18</v>
      </c>
      <c r="BJ33" s="101">
        <f t="shared" ref="BJ33:BJ37" si="30">SUM(BB33:BI33)</f>
        <v>52</v>
      </c>
    </row>
    <row r="34" spans="1:62" ht="64.8" x14ac:dyDescent="0.25">
      <c r="A34" s="300" t="s">
        <v>62</v>
      </c>
      <c r="B34" s="128"/>
      <c r="C34" s="3"/>
      <c r="D34" s="3"/>
      <c r="E34" s="3"/>
      <c r="F34" s="3"/>
      <c r="G34" s="3"/>
      <c r="H34" s="59"/>
      <c r="I34" s="59"/>
      <c r="J34" s="59"/>
      <c r="K34" s="59"/>
      <c r="L34" s="59"/>
      <c r="M34" s="3" t="s">
        <v>25</v>
      </c>
      <c r="N34" s="3" t="s">
        <v>25</v>
      </c>
      <c r="O34" s="3" t="s">
        <v>25</v>
      </c>
      <c r="P34" s="59" t="s">
        <v>44</v>
      </c>
      <c r="Q34" s="59" t="s">
        <v>44</v>
      </c>
      <c r="R34" s="59" t="s">
        <v>44</v>
      </c>
      <c r="S34" s="59" t="s">
        <v>44</v>
      </c>
      <c r="T34" s="59" t="s">
        <v>44</v>
      </c>
      <c r="U34" s="59" t="s">
        <v>44</v>
      </c>
      <c r="V34" s="59" t="s">
        <v>44</v>
      </c>
      <c r="W34" s="59" t="s">
        <v>44</v>
      </c>
      <c r="X34" s="59" t="s">
        <v>44</v>
      </c>
      <c r="Y34" s="59" t="s">
        <v>51</v>
      </c>
      <c r="Z34" s="59" t="s">
        <v>51</v>
      </c>
      <c r="AA34" s="59" t="s">
        <v>53</v>
      </c>
      <c r="AB34" s="59" t="s">
        <v>53</v>
      </c>
      <c r="AC34" s="59" t="s">
        <v>53</v>
      </c>
      <c r="AD34" s="3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3" t="s">
        <v>25</v>
      </c>
      <c r="AR34" s="3" t="s">
        <v>25</v>
      </c>
      <c r="AS34" s="3" t="s">
        <v>44</v>
      </c>
      <c r="AT34" s="3" t="s">
        <v>44</v>
      </c>
      <c r="AU34" s="3" t="s">
        <v>44</v>
      </c>
      <c r="AV34" s="3" t="s">
        <v>44</v>
      </c>
      <c r="AW34" s="3" t="s">
        <v>44</v>
      </c>
      <c r="AX34" s="3" t="s">
        <v>44</v>
      </c>
      <c r="AY34" s="3" t="s">
        <v>44</v>
      </c>
      <c r="AZ34" s="3" t="s">
        <v>44</v>
      </c>
      <c r="BA34" s="3" t="s">
        <v>44</v>
      </c>
      <c r="BB34" s="161">
        <v>21</v>
      </c>
      <c r="BC34" s="103">
        <v>5</v>
      </c>
      <c r="BD34" s="103"/>
      <c r="BE34" s="103">
        <v>5</v>
      </c>
      <c r="BF34" s="103">
        <v>3</v>
      </c>
      <c r="BG34" s="103"/>
      <c r="BH34" s="103"/>
      <c r="BI34" s="156">
        <v>18</v>
      </c>
      <c r="BJ34" s="316">
        <f>SUM(BB34:BI34)</f>
        <v>52</v>
      </c>
    </row>
    <row r="35" spans="1:62" ht="49.8" x14ac:dyDescent="0.25">
      <c r="A35" s="300" t="s">
        <v>64</v>
      </c>
      <c r="B35" s="128"/>
      <c r="C35" s="3"/>
      <c r="D35" s="3"/>
      <c r="E35" s="3"/>
      <c r="F35" s="3"/>
      <c r="G35" s="3"/>
      <c r="H35" s="59"/>
      <c r="I35" s="59"/>
      <c r="J35" s="59"/>
      <c r="K35" s="59"/>
      <c r="L35" s="59"/>
      <c r="M35" s="3" t="s">
        <v>25</v>
      </c>
      <c r="N35" s="3" t="s">
        <v>25</v>
      </c>
      <c r="O35" s="3" t="s">
        <v>25</v>
      </c>
      <c r="P35" s="59" t="s">
        <v>44</v>
      </c>
      <c r="Q35" s="59" t="s">
        <v>44</v>
      </c>
      <c r="R35" s="59" t="s">
        <v>44</v>
      </c>
      <c r="S35" s="59" t="s">
        <v>44</v>
      </c>
      <c r="T35" s="59" t="s">
        <v>44</v>
      </c>
      <c r="U35" s="59" t="s">
        <v>44</v>
      </c>
      <c r="V35" s="59" t="s">
        <v>44</v>
      </c>
      <c r="W35" s="59" t="s">
        <v>44</v>
      </c>
      <c r="X35" s="59" t="s">
        <v>44</v>
      </c>
      <c r="Y35" s="59" t="s">
        <v>51</v>
      </c>
      <c r="Z35" s="59" t="s">
        <v>53</v>
      </c>
      <c r="AA35" s="59" t="s">
        <v>53</v>
      </c>
      <c r="AB35" s="59" t="s">
        <v>53</v>
      </c>
      <c r="AC35" s="59" t="s">
        <v>53</v>
      </c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3" t="s">
        <v>25</v>
      </c>
      <c r="AR35" s="3" t="s">
        <v>25</v>
      </c>
      <c r="AS35" s="3" t="s">
        <v>44</v>
      </c>
      <c r="AT35" s="3" t="s">
        <v>44</v>
      </c>
      <c r="AU35" s="3" t="s">
        <v>44</v>
      </c>
      <c r="AV35" s="3" t="s">
        <v>44</v>
      </c>
      <c r="AW35" s="3" t="s">
        <v>44</v>
      </c>
      <c r="AX35" s="3" t="s">
        <v>44</v>
      </c>
      <c r="AY35" s="3" t="s">
        <v>44</v>
      </c>
      <c r="AZ35" s="3" t="s">
        <v>44</v>
      </c>
      <c r="BA35" s="3" t="s">
        <v>44</v>
      </c>
      <c r="BB35" s="103">
        <v>20</v>
      </c>
      <c r="BC35" s="103">
        <v>5</v>
      </c>
      <c r="BD35" s="103"/>
      <c r="BE35" s="103">
        <v>5</v>
      </c>
      <c r="BF35" s="103">
        <v>4</v>
      </c>
      <c r="BG35" s="103"/>
      <c r="BH35" s="103"/>
      <c r="BI35" s="102">
        <v>18</v>
      </c>
      <c r="BJ35" s="167">
        <f t="shared" ref="BJ35" si="31">SUM(BB35:BI35)</f>
        <v>52</v>
      </c>
    </row>
    <row r="36" spans="1:62" ht="109.8" customHeight="1" x14ac:dyDescent="0.25">
      <c r="A36" s="163" t="s">
        <v>70</v>
      </c>
      <c r="B36" s="128"/>
      <c r="C36" s="3"/>
      <c r="D36" s="3"/>
      <c r="E36" s="3"/>
      <c r="F36" s="3"/>
      <c r="G36" s="3"/>
      <c r="H36" s="59"/>
      <c r="I36" s="59"/>
      <c r="J36" s="59"/>
      <c r="K36" s="59"/>
      <c r="L36" s="59"/>
      <c r="M36" s="3" t="s">
        <v>25</v>
      </c>
      <c r="N36" s="3" t="s">
        <v>25</v>
      </c>
      <c r="O36" s="3" t="s">
        <v>25</v>
      </c>
      <c r="P36" s="59" t="s">
        <v>44</v>
      </c>
      <c r="Q36" s="59" t="s">
        <v>44</v>
      </c>
      <c r="R36" s="59" t="s">
        <v>44</v>
      </c>
      <c r="S36" s="59" t="s">
        <v>44</v>
      </c>
      <c r="T36" s="59" t="s">
        <v>44</v>
      </c>
      <c r="U36" s="59" t="s">
        <v>44</v>
      </c>
      <c r="V36" s="59" t="s">
        <v>44</v>
      </c>
      <c r="W36" s="59" t="s">
        <v>44</v>
      </c>
      <c r="X36" s="59" t="s">
        <v>44</v>
      </c>
      <c r="Y36" s="59" t="s">
        <v>51</v>
      </c>
      <c r="Z36" s="59" t="s">
        <v>53</v>
      </c>
      <c r="AA36" s="59" t="s">
        <v>53</v>
      </c>
      <c r="AB36" s="59" t="s">
        <v>53</v>
      </c>
      <c r="AC36" s="59" t="s">
        <v>53</v>
      </c>
      <c r="AD36" s="3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3" t="s">
        <v>25</v>
      </c>
      <c r="AR36" s="3" t="s">
        <v>25</v>
      </c>
      <c r="AS36" s="3" t="s">
        <v>44</v>
      </c>
      <c r="AT36" s="3" t="s">
        <v>44</v>
      </c>
      <c r="AU36" s="3" t="s">
        <v>44</v>
      </c>
      <c r="AV36" s="3" t="s">
        <v>44</v>
      </c>
      <c r="AW36" s="3" t="s">
        <v>44</v>
      </c>
      <c r="AX36" s="3" t="s">
        <v>44</v>
      </c>
      <c r="AY36" s="3" t="s">
        <v>44</v>
      </c>
      <c r="AZ36" s="3" t="s">
        <v>44</v>
      </c>
      <c r="BA36" s="3" t="s">
        <v>44</v>
      </c>
      <c r="BB36" s="161">
        <v>24</v>
      </c>
      <c r="BC36" s="103">
        <v>5</v>
      </c>
      <c r="BD36" s="103"/>
      <c r="BE36" s="103">
        <v>1</v>
      </c>
      <c r="BF36" s="103">
        <v>4</v>
      </c>
      <c r="BG36" s="103"/>
      <c r="BH36" s="103"/>
      <c r="BI36" s="103">
        <v>18</v>
      </c>
      <c r="BJ36" s="316">
        <f>SUM(BB36:BI36)</f>
        <v>52</v>
      </c>
    </row>
    <row r="37" spans="1:62" ht="50.4" thickBot="1" x14ac:dyDescent="0.3">
      <c r="A37" s="315" t="s">
        <v>63</v>
      </c>
      <c r="B37" s="229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333" t="s">
        <v>25</v>
      </c>
      <c r="N37" s="333" t="s">
        <v>25</v>
      </c>
      <c r="O37" s="333" t="s">
        <v>25</v>
      </c>
      <c r="P37" s="73" t="s">
        <v>44</v>
      </c>
      <c r="Q37" s="73" t="s">
        <v>44</v>
      </c>
      <c r="R37" s="73" t="s">
        <v>44</v>
      </c>
      <c r="S37" s="73" t="s">
        <v>44</v>
      </c>
      <c r="T37" s="73" t="s">
        <v>44</v>
      </c>
      <c r="U37" s="73" t="s">
        <v>44</v>
      </c>
      <c r="V37" s="73" t="s">
        <v>44</v>
      </c>
      <c r="W37" s="73" t="s">
        <v>44</v>
      </c>
      <c r="X37" s="73" t="s">
        <v>44</v>
      </c>
      <c r="Y37" s="73" t="s">
        <v>51</v>
      </c>
      <c r="Z37" s="73" t="s">
        <v>51</v>
      </c>
      <c r="AA37" s="73" t="s">
        <v>51</v>
      </c>
      <c r="AB37" s="73" t="s">
        <v>51</v>
      </c>
      <c r="AC37" s="73" t="s">
        <v>51</v>
      </c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 t="s">
        <v>25</v>
      </c>
      <c r="AR37" s="228" t="s">
        <v>25</v>
      </c>
      <c r="AS37" s="228" t="s">
        <v>44</v>
      </c>
      <c r="AT37" s="228" t="s">
        <v>44</v>
      </c>
      <c r="AU37" s="228" t="s">
        <v>44</v>
      </c>
      <c r="AV37" s="228" t="s">
        <v>44</v>
      </c>
      <c r="AW37" s="228" t="s">
        <v>44</v>
      </c>
      <c r="AX37" s="228" t="s">
        <v>44</v>
      </c>
      <c r="AY37" s="228" t="s">
        <v>44</v>
      </c>
      <c r="AZ37" s="228" t="s">
        <v>44</v>
      </c>
      <c r="BA37" s="228" t="s">
        <v>44</v>
      </c>
      <c r="BB37" s="280">
        <f>COUNTIF(B37:BA37,"")</f>
        <v>24</v>
      </c>
      <c r="BC37" s="174">
        <f>COUNTIF(B37:BA37,"::")</f>
        <v>5</v>
      </c>
      <c r="BD37" s="174" t="s">
        <v>2</v>
      </c>
      <c r="BE37" s="174">
        <v>5</v>
      </c>
      <c r="BF37" s="174"/>
      <c r="BG37" s="174"/>
      <c r="BH37" s="174"/>
      <c r="BI37" s="174">
        <v>18</v>
      </c>
      <c r="BJ37" s="176">
        <v>52</v>
      </c>
    </row>
    <row r="38" spans="1:62" ht="42.6" customHeight="1" x14ac:dyDescent="0.25">
      <c r="A38" s="436" t="s">
        <v>71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6"/>
      <c r="AL38" s="436"/>
      <c r="AM38" s="436"/>
      <c r="AN38" s="436"/>
      <c r="AO38" s="436"/>
      <c r="AP38" s="436"/>
      <c r="AQ38" s="436"/>
      <c r="AR38" s="436"/>
      <c r="AS38" s="436"/>
      <c r="AT38" s="436"/>
      <c r="AU38" s="436"/>
      <c r="AV38" s="436"/>
      <c r="AW38" s="436"/>
      <c r="AX38" s="436"/>
      <c r="AY38" s="436"/>
      <c r="AZ38" s="436"/>
      <c r="BA38" s="436"/>
      <c r="BB38" s="436"/>
      <c r="BC38" s="436"/>
      <c r="BD38" s="436"/>
      <c r="BE38" s="436"/>
      <c r="BF38" s="436"/>
      <c r="BG38" s="436"/>
      <c r="BH38" s="436"/>
      <c r="BI38" s="436"/>
      <c r="BJ38" s="437"/>
    </row>
    <row r="39" spans="1:62" ht="12" customHeight="1" thickBot="1" x14ac:dyDescent="0.3">
      <c r="A39" s="438"/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438"/>
      <c r="BE39" s="438"/>
      <c r="BF39" s="438"/>
      <c r="BG39" s="438"/>
      <c r="BH39" s="438"/>
      <c r="BI39" s="438"/>
      <c r="BJ39" s="439"/>
    </row>
    <row r="40" spans="1:62" ht="49.2" customHeight="1" thickBot="1" x14ac:dyDescent="0.3">
      <c r="A40" s="93" t="s">
        <v>22</v>
      </c>
      <c r="B40" s="92">
        <v>1</v>
      </c>
      <c r="C40" s="37">
        <v>2</v>
      </c>
      <c r="D40" s="37">
        <v>3</v>
      </c>
      <c r="E40" s="37">
        <v>4</v>
      </c>
      <c r="F40" s="37">
        <v>5</v>
      </c>
      <c r="G40" s="37">
        <v>6</v>
      </c>
      <c r="H40" s="37">
        <v>7</v>
      </c>
      <c r="I40" s="37">
        <v>8</v>
      </c>
      <c r="J40" s="37">
        <v>9</v>
      </c>
      <c r="K40" s="37">
        <v>10</v>
      </c>
      <c r="L40" s="37">
        <v>11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>
        <v>1</v>
      </c>
      <c r="Z40" s="37">
        <v>2</v>
      </c>
      <c r="AA40" s="37">
        <v>3</v>
      </c>
      <c r="AB40" s="37">
        <v>4</v>
      </c>
      <c r="AC40" s="37">
        <v>5</v>
      </c>
      <c r="AD40" s="37">
        <v>6</v>
      </c>
      <c r="AE40" s="37">
        <v>7</v>
      </c>
      <c r="AF40" s="37">
        <v>8</v>
      </c>
      <c r="AG40" s="37">
        <v>9</v>
      </c>
      <c r="AH40" s="37">
        <v>10</v>
      </c>
      <c r="AI40" s="37">
        <v>11</v>
      </c>
      <c r="AJ40" s="37">
        <v>12</v>
      </c>
      <c r="AK40" s="37">
        <v>13</v>
      </c>
      <c r="AL40" s="37">
        <v>14</v>
      </c>
      <c r="AM40" s="37">
        <v>15</v>
      </c>
      <c r="AN40" s="37">
        <v>16</v>
      </c>
      <c r="AO40" s="37">
        <v>17</v>
      </c>
      <c r="AP40" s="37">
        <v>18</v>
      </c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89"/>
      <c r="BC40" s="90"/>
      <c r="BD40" s="90"/>
      <c r="BE40" s="90"/>
      <c r="BF40" s="90"/>
      <c r="BG40" s="90"/>
      <c r="BH40" s="90"/>
      <c r="BI40" s="90"/>
      <c r="BJ40" s="91"/>
    </row>
    <row r="41" spans="1:62" ht="46.2" thickTop="1" thickBot="1" x14ac:dyDescent="0.3">
      <c r="A41" s="82" t="s">
        <v>46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5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4"/>
    </row>
    <row r="42" spans="1:62" ht="49.8" x14ac:dyDescent="0.25">
      <c r="A42" s="293" t="s">
        <v>60</v>
      </c>
      <c r="B42" s="162"/>
      <c r="C42" s="61"/>
      <c r="D42" s="61"/>
      <c r="E42" s="61"/>
      <c r="F42" s="61"/>
      <c r="G42" s="61"/>
      <c r="H42" s="72"/>
      <c r="I42" s="72"/>
      <c r="J42" s="72"/>
      <c r="K42" s="72"/>
      <c r="L42" s="72"/>
      <c r="M42" s="61" t="s">
        <v>25</v>
      </c>
      <c r="N42" s="61" t="s">
        <v>25</v>
      </c>
      <c r="O42" s="61" t="s">
        <v>25</v>
      </c>
      <c r="P42" s="72" t="s">
        <v>44</v>
      </c>
      <c r="Q42" s="72" t="s">
        <v>44</v>
      </c>
      <c r="R42" s="72" t="s">
        <v>44</v>
      </c>
      <c r="S42" s="72" t="s">
        <v>44</v>
      </c>
      <c r="T42" s="72" t="s">
        <v>44</v>
      </c>
      <c r="U42" s="72" t="s">
        <v>44</v>
      </c>
      <c r="V42" s="72" t="s">
        <v>44</v>
      </c>
      <c r="W42" s="72" t="s">
        <v>44</v>
      </c>
      <c r="X42" s="72" t="s">
        <v>44</v>
      </c>
      <c r="Y42" s="72" t="s">
        <v>51</v>
      </c>
      <c r="Z42" s="72" t="s">
        <v>53</v>
      </c>
      <c r="AA42" s="72" t="s">
        <v>53</v>
      </c>
      <c r="AB42" s="72" t="s">
        <v>53</v>
      </c>
      <c r="AC42" s="72" t="s">
        <v>53</v>
      </c>
      <c r="AD42" s="61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61" t="s">
        <v>25</v>
      </c>
      <c r="AR42" s="61" t="s">
        <v>25</v>
      </c>
      <c r="AS42" s="61" t="s">
        <v>44</v>
      </c>
      <c r="AT42" s="61" t="s">
        <v>44</v>
      </c>
      <c r="AU42" s="61" t="s">
        <v>44</v>
      </c>
      <c r="AV42" s="61" t="s">
        <v>44</v>
      </c>
      <c r="AW42" s="61" t="s">
        <v>44</v>
      </c>
      <c r="AX42" s="61" t="s">
        <v>44</v>
      </c>
      <c r="AY42" s="61" t="s">
        <v>44</v>
      </c>
      <c r="AZ42" s="61" t="s">
        <v>44</v>
      </c>
      <c r="BA42" s="61" t="s">
        <v>44</v>
      </c>
      <c r="BB42" s="310">
        <v>24</v>
      </c>
      <c r="BC42" s="150">
        <v>5</v>
      </c>
      <c r="BD42" s="150"/>
      <c r="BE42" s="150">
        <v>1</v>
      </c>
      <c r="BF42" s="150">
        <v>4</v>
      </c>
      <c r="BG42" s="150"/>
      <c r="BH42" s="150"/>
      <c r="BI42" s="150">
        <v>18</v>
      </c>
      <c r="BJ42" s="71">
        <f t="shared" ref="BJ42:BJ46" si="32">SUM(BB42:BI42)</f>
        <v>52</v>
      </c>
    </row>
    <row r="43" spans="1:62" ht="71.400000000000006" customHeight="1" x14ac:dyDescent="0.25">
      <c r="A43" s="300" t="s">
        <v>62</v>
      </c>
      <c r="B43" s="79"/>
      <c r="C43" s="1"/>
      <c r="D43" s="1"/>
      <c r="E43" s="1"/>
      <c r="F43" s="1"/>
      <c r="G43" s="1"/>
      <c r="H43" s="181"/>
      <c r="I43" s="181"/>
      <c r="J43" s="181"/>
      <c r="K43" s="181"/>
      <c r="L43" s="181"/>
      <c r="M43" s="123" t="s">
        <v>25</v>
      </c>
      <c r="N43" s="123" t="s">
        <v>25</v>
      </c>
      <c r="O43" s="123" t="s">
        <v>25</v>
      </c>
      <c r="P43" s="59" t="s">
        <v>44</v>
      </c>
      <c r="Q43" s="59" t="s">
        <v>44</v>
      </c>
      <c r="R43" s="59" t="s">
        <v>44</v>
      </c>
      <c r="S43" s="59" t="s">
        <v>44</v>
      </c>
      <c r="T43" s="59" t="s">
        <v>44</v>
      </c>
      <c r="U43" s="59" t="s">
        <v>44</v>
      </c>
      <c r="V43" s="59" t="s">
        <v>44</v>
      </c>
      <c r="W43" s="59" t="s">
        <v>44</v>
      </c>
      <c r="X43" s="59" t="s">
        <v>44</v>
      </c>
      <c r="Y43" s="59" t="s">
        <v>51</v>
      </c>
      <c r="Z43" s="165" t="s">
        <v>51</v>
      </c>
      <c r="AA43" s="165" t="s">
        <v>53</v>
      </c>
      <c r="AB43" s="165" t="s">
        <v>53</v>
      </c>
      <c r="AC43" s="165" t="s">
        <v>53</v>
      </c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05" t="s">
        <v>25</v>
      </c>
      <c r="AR43" s="105" t="s">
        <v>25</v>
      </c>
      <c r="AS43" s="105" t="s">
        <v>44</v>
      </c>
      <c r="AT43" s="105" t="s">
        <v>44</v>
      </c>
      <c r="AU43" s="1" t="s">
        <v>44</v>
      </c>
      <c r="AV43" s="1" t="s">
        <v>44</v>
      </c>
      <c r="AW43" s="1" t="s">
        <v>44</v>
      </c>
      <c r="AX43" s="1" t="s">
        <v>44</v>
      </c>
      <c r="AY43" s="1" t="s">
        <v>44</v>
      </c>
      <c r="AZ43" s="1" t="s">
        <v>44</v>
      </c>
      <c r="BA43" s="1" t="s">
        <v>44</v>
      </c>
      <c r="BB43" s="2">
        <v>24</v>
      </c>
      <c r="BC43" s="2">
        <v>5</v>
      </c>
      <c r="BD43" s="2"/>
      <c r="BE43" s="130">
        <v>2</v>
      </c>
      <c r="BF43" s="130">
        <v>3</v>
      </c>
      <c r="BG43" s="130"/>
      <c r="BH43" s="130"/>
      <c r="BI43" s="130">
        <v>18</v>
      </c>
      <c r="BJ43" s="246">
        <f t="shared" ref="BJ43" si="33">SUM(BB43:BI43)</f>
        <v>52</v>
      </c>
    </row>
    <row r="44" spans="1:62" ht="49.8" x14ac:dyDescent="0.25">
      <c r="A44" s="300" t="s">
        <v>64</v>
      </c>
      <c r="B44" s="79"/>
      <c r="C44" s="4"/>
      <c r="D44" s="4"/>
      <c r="E44" s="4"/>
      <c r="F44" s="4"/>
      <c r="G44" s="4"/>
      <c r="H44" s="5"/>
      <c r="I44" s="5"/>
      <c r="J44" s="5"/>
      <c r="K44" s="5"/>
      <c r="L44" s="5"/>
      <c r="M44" s="123" t="s">
        <v>25</v>
      </c>
      <c r="N44" s="123" t="s">
        <v>25</v>
      </c>
      <c r="O44" s="123" t="s">
        <v>25</v>
      </c>
      <c r="P44" s="59" t="s">
        <v>44</v>
      </c>
      <c r="Q44" s="59" t="s">
        <v>44</v>
      </c>
      <c r="R44" s="59" t="s">
        <v>44</v>
      </c>
      <c r="S44" s="59" t="s">
        <v>44</v>
      </c>
      <c r="T44" s="59" t="s">
        <v>44</v>
      </c>
      <c r="U44" s="59" t="s">
        <v>44</v>
      </c>
      <c r="V44" s="59" t="s">
        <v>44</v>
      </c>
      <c r="W44" s="59" t="s">
        <v>44</v>
      </c>
      <c r="X44" s="59" t="s">
        <v>44</v>
      </c>
      <c r="Y44" s="165" t="s">
        <v>51</v>
      </c>
      <c r="Z44" s="59" t="s">
        <v>53</v>
      </c>
      <c r="AA44" s="59" t="s">
        <v>53</v>
      </c>
      <c r="AB44" s="59" t="s">
        <v>53</v>
      </c>
      <c r="AC44" s="59" t="s">
        <v>53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15"/>
      <c r="AP44" s="15"/>
      <c r="AQ44" s="3" t="s">
        <v>25</v>
      </c>
      <c r="AR44" s="3" t="s">
        <v>25</v>
      </c>
      <c r="AS44" s="3" t="s">
        <v>44</v>
      </c>
      <c r="AT44" s="3" t="s">
        <v>44</v>
      </c>
      <c r="AU44" s="125" t="s">
        <v>44</v>
      </c>
      <c r="AV44" s="4" t="s">
        <v>44</v>
      </c>
      <c r="AW44" s="4" t="s">
        <v>44</v>
      </c>
      <c r="AX44" s="4" t="s">
        <v>44</v>
      </c>
      <c r="AY44" s="4" t="s">
        <v>44</v>
      </c>
      <c r="AZ44" s="4" t="s">
        <v>44</v>
      </c>
      <c r="BA44" s="4" t="s">
        <v>44</v>
      </c>
      <c r="BB44" s="38">
        <v>24</v>
      </c>
      <c r="BC44" s="38">
        <v>5</v>
      </c>
      <c r="BD44" s="126"/>
      <c r="BE44" s="103">
        <v>1</v>
      </c>
      <c r="BF44" s="103">
        <v>4</v>
      </c>
      <c r="BG44" s="103"/>
      <c r="BH44" s="103"/>
      <c r="BI44" s="103">
        <v>18</v>
      </c>
      <c r="BJ44" s="127">
        <f t="shared" ref="BJ44" si="34">SUM(BB44:BI44)</f>
        <v>52</v>
      </c>
    </row>
    <row r="45" spans="1:62" ht="117.6" customHeight="1" x14ac:dyDescent="0.25">
      <c r="A45" s="163" t="s">
        <v>70</v>
      </c>
      <c r="B45" s="128"/>
      <c r="C45" s="3"/>
      <c r="D45" s="3"/>
      <c r="E45" s="3"/>
      <c r="F45" s="3"/>
      <c r="G45" s="3"/>
      <c r="H45" s="59"/>
      <c r="I45" s="59"/>
      <c r="J45" s="59"/>
      <c r="K45" s="59"/>
      <c r="L45" s="59"/>
      <c r="M45" s="123" t="s">
        <v>25</v>
      </c>
      <c r="N45" s="123" t="s">
        <v>25</v>
      </c>
      <c r="O45" s="123" t="s">
        <v>25</v>
      </c>
      <c r="P45" s="59" t="s">
        <v>44</v>
      </c>
      <c r="Q45" s="59" t="s">
        <v>44</v>
      </c>
      <c r="R45" s="59" t="s">
        <v>44</v>
      </c>
      <c r="S45" s="59" t="s">
        <v>44</v>
      </c>
      <c r="T45" s="59" t="s">
        <v>44</v>
      </c>
      <c r="U45" s="59" t="s">
        <v>44</v>
      </c>
      <c r="V45" s="59" t="s">
        <v>44</v>
      </c>
      <c r="W45" s="59" t="s">
        <v>44</v>
      </c>
      <c r="X45" s="59" t="s">
        <v>44</v>
      </c>
      <c r="Y45" s="59" t="s">
        <v>51</v>
      </c>
      <c r="Z45" s="59" t="s">
        <v>53</v>
      </c>
      <c r="AA45" s="59" t="s">
        <v>53</v>
      </c>
      <c r="AB45" s="59" t="s">
        <v>53</v>
      </c>
      <c r="AC45" s="59" t="s">
        <v>53</v>
      </c>
      <c r="AD45" s="3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3" t="s">
        <v>25</v>
      </c>
      <c r="AR45" s="3" t="s">
        <v>25</v>
      </c>
      <c r="AS45" s="3" t="s">
        <v>44</v>
      </c>
      <c r="AT45" s="3" t="s">
        <v>44</v>
      </c>
      <c r="AU45" s="3" t="s">
        <v>44</v>
      </c>
      <c r="AV45" s="3" t="s">
        <v>44</v>
      </c>
      <c r="AW45" s="3" t="s">
        <v>44</v>
      </c>
      <c r="AX45" s="3" t="s">
        <v>44</v>
      </c>
      <c r="AY45" s="3" t="s">
        <v>44</v>
      </c>
      <c r="AZ45" s="3" t="s">
        <v>44</v>
      </c>
      <c r="BA45" s="3" t="s">
        <v>44</v>
      </c>
      <c r="BB45" s="161">
        <v>24</v>
      </c>
      <c r="BC45" s="103">
        <v>5</v>
      </c>
      <c r="BD45" s="103"/>
      <c r="BE45" s="103">
        <v>1</v>
      </c>
      <c r="BF45" s="103">
        <v>4</v>
      </c>
      <c r="BG45" s="103"/>
      <c r="BH45" s="103"/>
      <c r="BI45" s="103">
        <v>18</v>
      </c>
      <c r="BJ45" s="452" t="s">
        <v>95</v>
      </c>
    </row>
    <row r="46" spans="1:62" ht="50.4" thickBot="1" x14ac:dyDescent="0.3">
      <c r="A46" s="248" t="s">
        <v>63</v>
      </c>
      <c r="B46" s="311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123" t="s">
        <v>25</v>
      </c>
      <c r="N46" s="123" t="s">
        <v>25</v>
      </c>
      <c r="O46" s="123" t="s">
        <v>25</v>
      </c>
      <c r="P46" s="59" t="s">
        <v>44</v>
      </c>
      <c r="Q46" s="59" t="s">
        <v>44</v>
      </c>
      <c r="R46" s="59" t="s">
        <v>44</v>
      </c>
      <c r="S46" s="59" t="s">
        <v>44</v>
      </c>
      <c r="T46" s="59" t="s">
        <v>44</v>
      </c>
      <c r="U46" s="59" t="s">
        <v>44</v>
      </c>
      <c r="V46" s="59" t="s">
        <v>44</v>
      </c>
      <c r="W46" s="59" t="s">
        <v>44</v>
      </c>
      <c r="X46" s="59" t="s">
        <v>44</v>
      </c>
      <c r="Y46" s="165" t="s">
        <v>51</v>
      </c>
      <c r="Z46" s="165" t="s">
        <v>51</v>
      </c>
      <c r="AA46" s="165" t="s">
        <v>51</v>
      </c>
      <c r="AB46" s="165" t="s">
        <v>51</v>
      </c>
      <c r="AC46" s="165" t="s">
        <v>51</v>
      </c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305"/>
      <c r="AQ46" s="228" t="s">
        <v>25</v>
      </c>
      <c r="AR46" s="228" t="s">
        <v>25</v>
      </c>
      <c r="AS46" s="228" t="s">
        <v>44</v>
      </c>
      <c r="AT46" s="228" t="s">
        <v>44</v>
      </c>
      <c r="AU46" s="228" t="s">
        <v>44</v>
      </c>
      <c r="AV46" s="229" t="s">
        <v>44</v>
      </c>
      <c r="AW46" s="228" t="s">
        <v>44</v>
      </c>
      <c r="AX46" s="228" t="s">
        <v>44</v>
      </c>
      <c r="AY46" s="228" t="s">
        <v>44</v>
      </c>
      <c r="AZ46" s="228" t="s">
        <v>44</v>
      </c>
      <c r="BA46" s="228" t="s">
        <v>44</v>
      </c>
      <c r="BB46" s="306">
        <f t="shared" ref="BB46" si="35">COUNTIF(B46:BA46,"")</f>
        <v>24</v>
      </c>
      <c r="BC46" s="306">
        <f t="shared" ref="BC46" si="36">COUNTIF(B46:BA46,"::")</f>
        <v>5</v>
      </c>
      <c r="BD46" s="283" t="s">
        <v>2</v>
      </c>
      <c r="BE46" s="174">
        <v>5</v>
      </c>
      <c r="BF46" s="174" t="s">
        <v>2</v>
      </c>
      <c r="BG46" s="174" t="s">
        <v>2</v>
      </c>
      <c r="BH46" s="174" t="s">
        <v>2</v>
      </c>
      <c r="BI46" s="175">
        <v>18</v>
      </c>
      <c r="BJ46" s="323">
        <v>52</v>
      </c>
    </row>
    <row r="47" spans="1:62" ht="51.6" customHeight="1" thickBot="1" x14ac:dyDescent="0.3">
      <c r="A47" s="433" t="s">
        <v>72</v>
      </c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  <c r="BH47" s="434"/>
      <c r="BI47" s="434"/>
      <c r="BJ47" s="435"/>
    </row>
    <row r="48" spans="1:62" ht="50.4" thickBot="1" x14ac:dyDescent="0.3">
      <c r="A48" s="291" t="s">
        <v>22</v>
      </c>
      <c r="B48" s="335">
        <v>1</v>
      </c>
      <c r="C48" s="304">
        <v>2</v>
      </c>
      <c r="D48" s="304">
        <v>3</v>
      </c>
      <c r="E48" s="304">
        <v>4</v>
      </c>
      <c r="F48" s="304">
        <v>5</v>
      </c>
      <c r="G48" s="304">
        <v>6</v>
      </c>
      <c r="H48" s="304">
        <v>7</v>
      </c>
      <c r="I48" s="304">
        <v>8</v>
      </c>
      <c r="J48" s="304">
        <v>9</v>
      </c>
      <c r="K48" s="304">
        <v>10</v>
      </c>
      <c r="L48" s="304">
        <v>11</v>
      </c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>
        <v>1</v>
      </c>
      <c r="Z48" s="304">
        <v>2</v>
      </c>
      <c r="AA48" s="304">
        <v>3</v>
      </c>
      <c r="AB48" s="304">
        <v>4</v>
      </c>
      <c r="AC48" s="304">
        <v>5</v>
      </c>
      <c r="AD48" s="304">
        <v>6</v>
      </c>
      <c r="AE48" s="304">
        <v>7</v>
      </c>
      <c r="AF48" s="304">
        <v>8</v>
      </c>
      <c r="AG48" s="304">
        <v>9</v>
      </c>
      <c r="AH48" s="304">
        <v>10</v>
      </c>
      <c r="AI48" s="304">
        <v>11</v>
      </c>
      <c r="AJ48" s="304">
        <v>12</v>
      </c>
      <c r="AK48" s="304">
        <v>13</v>
      </c>
      <c r="AL48" s="304">
        <v>14</v>
      </c>
      <c r="AM48" s="304">
        <v>15</v>
      </c>
      <c r="AN48" s="304">
        <v>16</v>
      </c>
      <c r="AO48" s="304">
        <v>17</v>
      </c>
      <c r="AP48" s="304">
        <v>18</v>
      </c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13"/>
      <c r="BC48" s="336"/>
      <c r="BD48" s="336"/>
      <c r="BE48" s="336"/>
      <c r="BF48" s="336"/>
      <c r="BG48" s="336"/>
      <c r="BH48" s="336"/>
      <c r="BI48" s="336"/>
      <c r="BJ48" s="337"/>
    </row>
    <row r="49" spans="1:62" ht="51" thickTop="1" thickBot="1" x14ac:dyDescent="0.3">
      <c r="A49" s="82" t="s">
        <v>46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5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151"/>
      <c r="BD49" s="151"/>
      <c r="BE49" s="151"/>
      <c r="BF49" s="151"/>
      <c r="BG49" s="151"/>
      <c r="BH49" s="151"/>
      <c r="BI49" s="151"/>
      <c r="BJ49" s="177"/>
    </row>
    <row r="50" spans="1:62" ht="49.8" x14ac:dyDescent="0.25">
      <c r="A50" s="293" t="s">
        <v>60</v>
      </c>
      <c r="B50" s="292"/>
      <c r="C50" s="61"/>
      <c r="D50" s="61"/>
      <c r="E50" s="61"/>
      <c r="F50" s="61"/>
      <c r="G50" s="61"/>
      <c r="H50" s="72"/>
      <c r="I50" s="72"/>
      <c r="J50" s="72"/>
      <c r="K50" s="72"/>
      <c r="L50" s="72"/>
      <c r="M50" s="61" t="s">
        <v>25</v>
      </c>
      <c r="N50" s="61" t="s">
        <v>25</v>
      </c>
      <c r="O50" s="61" t="s">
        <v>25</v>
      </c>
      <c r="P50" s="72" t="s">
        <v>44</v>
      </c>
      <c r="Q50" s="72" t="s">
        <v>44</v>
      </c>
      <c r="R50" s="72" t="s">
        <v>44</v>
      </c>
      <c r="S50" s="72" t="s">
        <v>44</v>
      </c>
      <c r="T50" s="72" t="s">
        <v>44</v>
      </c>
      <c r="U50" s="72" t="s">
        <v>44</v>
      </c>
      <c r="V50" s="72" t="s">
        <v>44</v>
      </c>
      <c r="W50" s="72" t="s">
        <v>44</v>
      </c>
      <c r="X50" s="72" t="s">
        <v>44</v>
      </c>
      <c r="Y50" s="72" t="s">
        <v>51</v>
      </c>
      <c r="Z50" s="72" t="s">
        <v>38</v>
      </c>
      <c r="AA50" s="72" t="s">
        <v>38</v>
      </c>
      <c r="AB50" s="72" t="s">
        <v>38</v>
      </c>
      <c r="AC50" s="72" t="s">
        <v>38</v>
      </c>
      <c r="AD50" s="61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61" t="s">
        <v>25</v>
      </c>
      <c r="AR50" s="61" t="s">
        <v>25</v>
      </c>
      <c r="AS50" s="61" t="s">
        <v>44</v>
      </c>
      <c r="AT50" s="61" t="s">
        <v>44</v>
      </c>
      <c r="AU50" s="61" t="s">
        <v>44</v>
      </c>
      <c r="AV50" s="61" t="s">
        <v>44</v>
      </c>
      <c r="AW50" s="61" t="s">
        <v>44</v>
      </c>
      <c r="AX50" s="61" t="s">
        <v>44</v>
      </c>
      <c r="AY50" s="61" t="s">
        <v>44</v>
      </c>
      <c r="AZ50" s="61" t="s">
        <v>44</v>
      </c>
      <c r="BA50" s="61" t="s">
        <v>44</v>
      </c>
      <c r="BB50" s="310">
        <v>24</v>
      </c>
      <c r="BC50" s="150">
        <v>5</v>
      </c>
      <c r="BD50" s="150"/>
      <c r="BE50" s="150">
        <v>1</v>
      </c>
      <c r="BF50" s="150">
        <v>4</v>
      </c>
      <c r="BG50" s="150"/>
      <c r="BH50" s="150"/>
      <c r="BI50" s="150">
        <v>18</v>
      </c>
      <c r="BJ50" s="30">
        <f t="shared" ref="BJ50:BJ54" si="37">SUM(BB50:BI50)</f>
        <v>52</v>
      </c>
    </row>
    <row r="51" spans="1:62" ht="64.8" x14ac:dyDescent="0.25">
      <c r="A51" s="300" t="s">
        <v>62</v>
      </c>
      <c r="B51" s="79"/>
      <c r="C51" s="1"/>
      <c r="D51" s="1"/>
      <c r="E51" s="1"/>
      <c r="F51" s="1"/>
      <c r="G51" s="1"/>
      <c r="H51" s="181"/>
      <c r="I51" s="181"/>
      <c r="J51" s="181"/>
      <c r="K51" s="181"/>
      <c r="L51" s="181"/>
      <c r="M51" s="123" t="s">
        <v>25</v>
      </c>
      <c r="N51" s="123" t="s">
        <v>25</v>
      </c>
      <c r="O51" s="123" t="s">
        <v>25</v>
      </c>
      <c r="P51" s="121" t="s">
        <v>44</v>
      </c>
      <c r="Q51" s="121" t="s">
        <v>44</v>
      </c>
      <c r="R51" s="121" t="s">
        <v>44</v>
      </c>
      <c r="S51" s="121" t="s">
        <v>44</v>
      </c>
      <c r="T51" s="121" t="s">
        <v>44</v>
      </c>
      <c r="U51" s="121" t="s">
        <v>44</v>
      </c>
      <c r="V51" s="121" t="s">
        <v>44</v>
      </c>
      <c r="W51" s="121" t="s">
        <v>44</v>
      </c>
      <c r="X51" s="121" t="s">
        <v>44</v>
      </c>
      <c r="Y51" s="59" t="s">
        <v>51</v>
      </c>
      <c r="Z51" s="59" t="s">
        <v>53</v>
      </c>
      <c r="AA51" s="59" t="s">
        <v>53</v>
      </c>
      <c r="AB51" s="59" t="s">
        <v>53</v>
      </c>
      <c r="AC51" s="59" t="s">
        <v>53</v>
      </c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05" t="s">
        <v>25</v>
      </c>
      <c r="AR51" s="105" t="s">
        <v>25</v>
      </c>
      <c r="AS51" s="105" t="s">
        <v>44</v>
      </c>
      <c r="AT51" s="105" t="s">
        <v>44</v>
      </c>
      <c r="AU51" s="1" t="s">
        <v>44</v>
      </c>
      <c r="AV51" s="1" t="s">
        <v>44</v>
      </c>
      <c r="AW51" s="1" t="s">
        <v>44</v>
      </c>
      <c r="AX51" s="1" t="s">
        <v>44</v>
      </c>
      <c r="AY51" s="1" t="s">
        <v>44</v>
      </c>
      <c r="AZ51" s="1" t="s">
        <v>44</v>
      </c>
      <c r="BA51" s="1" t="s">
        <v>44</v>
      </c>
      <c r="BB51" s="2">
        <v>24</v>
      </c>
      <c r="BC51" s="2">
        <v>5</v>
      </c>
      <c r="BD51" s="309"/>
      <c r="BE51" s="102">
        <v>1</v>
      </c>
      <c r="BF51" s="102">
        <v>4</v>
      </c>
      <c r="BG51" s="102"/>
      <c r="BH51" s="102"/>
      <c r="BI51" s="102">
        <v>18</v>
      </c>
      <c r="BJ51" s="127">
        <v>52</v>
      </c>
    </row>
    <row r="52" spans="1:62" ht="49.8" x14ac:dyDescent="0.25">
      <c r="A52" s="300" t="s">
        <v>64</v>
      </c>
      <c r="B52" s="307"/>
      <c r="C52" s="3"/>
      <c r="D52" s="3"/>
      <c r="E52" s="3"/>
      <c r="F52" s="3"/>
      <c r="G52" s="3"/>
      <c r="H52" s="59"/>
      <c r="I52" s="59"/>
      <c r="J52" s="59"/>
      <c r="K52" s="59"/>
      <c r="L52" s="59"/>
      <c r="M52" s="123" t="s">
        <v>25</v>
      </c>
      <c r="N52" s="123" t="s">
        <v>25</v>
      </c>
      <c r="O52" s="123" t="s">
        <v>25</v>
      </c>
      <c r="P52" s="121" t="s">
        <v>44</v>
      </c>
      <c r="Q52" s="121" t="s">
        <v>44</v>
      </c>
      <c r="R52" s="121" t="s">
        <v>44</v>
      </c>
      <c r="S52" s="121" t="s">
        <v>44</v>
      </c>
      <c r="T52" s="121" t="s">
        <v>44</v>
      </c>
      <c r="U52" s="121" t="s">
        <v>44</v>
      </c>
      <c r="V52" s="121" t="s">
        <v>44</v>
      </c>
      <c r="W52" s="121" t="s">
        <v>44</v>
      </c>
      <c r="X52" s="121" t="s">
        <v>44</v>
      </c>
      <c r="Y52" s="59" t="s">
        <v>51</v>
      </c>
      <c r="Z52" s="59" t="s">
        <v>38</v>
      </c>
      <c r="AA52" s="59" t="s">
        <v>38</v>
      </c>
      <c r="AB52" s="59" t="s">
        <v>38</v>
      </c>
      <c r="AC52" s="59" t="s">
        <v>38</v>
      </c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3" t="s">
        <v>25</v>
      </c>
      <c r="AR52" s="3" t="s">
        <v>25</v>
      </c>
      <c r="AS52" s="3" t="s">
        <v>44</v>
      </c>
      <c r="AT52" s="3" t="s">
        <v>44</v>
      </c>
      <c r="AU52" s="3" t="s">
        <v>44</v>
      </c>
      <c r="AV52" s="3" t="s">
        <v>44</v>
      </c>
      <c r="AW52" s="3" t="s">
        <v>44</v>
      </c>
      <c r="AX52" s="3" t="s">
        <v>44</v>
      </c>
      <c r="AY52" s="3" t="s">
        <v>44</v>
      </c>
      <c r="AZ52" s="3" t="s">
        <v>44</v>
      </c>
      <c r="BA52" s="3" t="s">
        <v>44</v>
      </c>
      <c r="BB52" s="103">
        <v>24</v>
      </c>
      <c r="BC52" s="103">
        <v>5</v>
      </c>
      <c r="BD52" s="103"/>
      <c r="BE52" s="103">
        <v>1</v>
      </c>
      <c r="BF52" s="103">
        <v>4</v>
      </c>
      <c r="BG52" s="103"/>
      <c r="BH52" s="103"/>
      <c r="BI52" s="103">
        <v>18</v>
      </c>
      <c r="BJ52" s="177">
        <v>52</v>
      </c>
    </row>
    <row r="53" spans="1:62" ht="109.8" customHeight="1" x14ac:dyDescent="0.25">
      <c r="A53" s="163" t="s">
        <v>70</v>
      </c>
      <c r="B53" s="128"/>
      <c r="C53" s="3"/>
      <c r="D53" s="3"/>
      <c r="E53" s="3"/>
      <c r="F53" s="3"/>
      <c r="G53" s="3"/>
      <c r="H53" s="59"/>
      <c r="I53" s="59"/>
      <c r="J53" s="59"/>
      <c r="K53" s="59"/>
      <c r="L53" s="59"/>
      <c r="M53" s="123" t="s">
        <v>25</v>
      </c>
      <c r="N53" s="123" t="s">
        <v>25</v>
      </c>
      <c r="O53" s="123" t="s">
        <v>25</v>
      </c>
      <c r="P53" s="59" t="s">
        <v>44</v>
      </c>
      <c r="Q53" s="59" t="s">
        <v>44</v>
      </c>
      <c r="R53" s="59" t="s">
        <v>44</v>
      </c>
      <c r="S53" s="59" t="s">
        <v>44</v>
      </c>
      <c r="T53" s="59" t="s">
        <v>44</v>
      </c>
      <c r="U53" s="59" t="s">
        <v>44</v>
      </c>
      <c r="V53" s="59" t="s">
        <v>44</v>
      </c>
      <c r="W53" s="59" t="s">
        <v>44</v>
      </c>
      <c r="X53" s="59" t="s">
        <v>44</v>
      </c>
      <c r="Y53" s="59" t="s">
        <v>51</v>
      </c>
      <c r="Z53" s="59" t="s">
        <v>38</v>
      </c>
      <c r="AA53" s="59" t="s">
        <v>38</v>
      </c>
      <c r="AB53" s="59" t="s">
        <v>38</v>
      </c>
      <c r="AC53" s="59" t="s">
        <v>38</v>
      </c>
      <c r="AD53" s="3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3" t="s">
        <v>25</v>
      </c>
      <c r="AR53" s="3" t="s">
        <v>25</v>
      </c>
      <c r="AS53" s="3" t="s">
        <v>44</v>
      </c>
      <c r="AT53" s="3" t="s">
        <v>44</v>
      </c>
      <c r="AU53" s="3" t="s">
        <v>44</v>
      </c>
      <c r="AV53" s="3" t="s">
        <v>44</v>
      </c>
      <c r="AW53" s="3" t="s">
        <v>44</v>
      </c>
      <c r="AX53" s="3" t="s">
        <v>44</v>
      </c>
      <c r="AY53" s="3" t="s">
        <v>44</v>
      </c>
      <c r="AZ53" s="3" t="s">
        <v>44</v>
      </c>
      <c r="BA53" s="3" t="s">
        <v>44</v>
      </c>
      <c r="BB53" s="161">
        <v>24</v>
      </c>
      <c r="BC53" s="103">
        <v>5</v>
      </c>
      <c r="BD53" s="103"/>
      <c r="BE53" s="103">
        <v>1</v>
      </c>
      <c r="BF53" s="103">
        <v>4</v>
      </c>
      <c r="BG53" s="103"/>
      <c r="BH53" s="103"/>
      <c r="BI53" s="103">
        <v>18</v>
      </c>
      <c r="BJ53" s="177">
        <f t="shared" ref="BJ53" si="38">SUM(BB53:BI53)</f>
        <v>52</v>
      </c>
    </row>
    <row r="54" spans="1:62" ht="50.4" thickBot="1" x14ac:dyDescent="0.3">
      <c r="A54" s="301" t="s">
        <v>63</v>
      </c>
      <c r="B54" s="308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23" t="s">
        <v>25</v>
      </c>
      <c r="N54" s="123" t="s">
        <v>25</v>
      </c>
      <c r="O54" s="123" t="s">
        <v>25</v>
      </c>
      <c r="P54" s="121" t="s">
        <v>44</v>
      </c>
      <c r="Q54" s="121" t="s">
        <v>44</v>
      </c>
      <c r="R54" s="121" t="s">
        <v>44</v>
      </c>
      <c r="S54" s="121" t="s">
        <v>44</v>
      </c>
      <c r="T54" s="121" t="s">
        <v>44</v>
      </c>
      <c r="U54" s="121" t="s">
        <v>44</v>
      </c>
      <c r="V54" s="121" t="s">
        <v>44</v>
      </c>
      <c r="W54" s="121" t="s">
        <v>44</v>
      </c>
      <c r="X54" s="121" t="s">
        <v>53</v>
      </c>
      <c r="Y54" s="59" t="s">
        <v>53</v>
      </c>
      <c r="Z54" s="59" t="s">
        <v>38</v>
      </c>
      <c r="AA54" s="59" t="s">
        <v>38</v>
      </c>
      <c r="AB54" s="59" t="s">
        <v>38</v>
      </c>
      <c r="AC54" s="59" t="s">
        <v>38</v>
      </c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 t="s">
        <v>25</v>
      </c>
      <c r="AR54" s="171" t="s">
        <v>25</v>
      </c>
      <c r="AS54" s="171" t="s">
        <v>44</v>
      </c>
      <c r="AT54" s="171" t="s">
        <v>44</v>
      </c>
      <c r="AU54" s="171" t="s">
        <v>44</v>
      </c>
      <c r="AV54" s="171" t="s">
        <v>44</v>
      </c>
      <c r="AW54" s="171" t="s">
        <v>44</v>
      </c>
      <c r="AX54" s="171" t="s">
        <v>44</v>
      </c>
      <c r="AY54" s="171" t="s">
        <v>44</v>
      </c>
      <c r="AZ54" s="171" t="s">
        <v>44</v>
      </c>
      <c r="BA54" s="171" t="s">
        <v>44</v>
      </c>
      <c r="BB54" s="172">
        <v>24</v>
      </c>
      <c r="BC54" s="172">
        <v>5</v>
      </c>
      <c r="BD54" s="172" t="s">
        <v>2</v>
      </c>
      <c r="BE54" s="172" t="s">
        <v>2</v>
      </c>
      <c r="BF54" s="172">
        <f t="shared" ref="BF54" si="39">COUNTIF(B54:BA54,"В")+COUNTIF(B54:BA54,"Н")</f>
        <v>6</v>
      </c>
      <c r="BG54" s="172" t="s">
        <v>2</v>
      </c>
      <c r="BH54" s="172" t="s">
        <v>2</v>
      </c>
      <c r="BI54" s="172">
        <v>17</v>
      </c>
      <c r="BJ54" s="178">
        <v>52</v>
      </c>
    </row>
    <row r="55" spans="1:62" ht="59.4" customHeight="1" thickBot="1" x14ac:dyDescent="0.3">
      <c r="A55" s="418" t="s">
        <v>73</v>
      </c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19"/>
      <c r="AI55" s="419"/>
      <c r="AJ55" s="419"/>
      <c r="AK55" s="419"/>
      <c r="AL55" s="419"/>
      <c r="AM55" s="419"/>
      <c r="AN55" s="419"/>
      <c r="AO55" s="419"/>
      <c r="AP55" s="419"/>
      <c r="AQ55" s="419"/>
      <c r="AR55" s="419"/>
      <c r="AS55" s="419"/>
      <c r="AT55" s="419"/>
      <c r="AU55" s="419"/>
      <c r="AV55" s="419"/>
      <c r="AW55" s="419"/>
      <c r="AX55" s="419"/>
      <c r="AY55" s="419"/>
      <c r="AZ55" s="419"/>
      <c r="BA55" s="419"/>
      <c r="BB55" s="419"/>
      <c r="BC55" s="419"/>
      <c r="BD55" s="419"/>
      <c r="BE55" s="419"/>
      <c r="BF55" s="419"/>
      <c r="BG55" s="419"/>
      <c r="BH55" s="419"/>
      <c r="BI55" s="419"/>
      <c r="BJ55" s="420"/>
    </row>
    <row r="56" spans="1:62" ht="49.2" customHeight="1" thickBot="1" x14ac:dyDescent="0.3">
      <c r="A56" s="93" t="s">
        <v>22</v>
      </c>
      <c r="B56" s="92">
        <v>1</v>
      </c>
      <c r="C56" s="37">
        <v>2</v>
      </c>
      <c r="D56" s="37">
        <v>3</v>
      </c>
      <c r="E56" s="37">
        <v>4</v>
      </c>
      <c r="F56" s="37">
        <v>5</v>
      </c>
      <c r="G56" s="37">
        <v>6</v>
      </c>
      <c r="H56" s="37">
        <v>7</v>
      </c>
      <c r="I56" s="37">
        <v>8</v>
      </c>
      <c r="J56" s="37">
        <v>9</v>
      </c>
      <c r="K56" s="37">
        <v>10</v>
      </c>
      <c r="L56" s="37">
        <v>11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>
        <v>1</v>
      </c>
      <c r="Z56" s="37">
        <v>2</v>
      </c>
      <c r="AA56" s="37">
        <v>3</v>
      </c>
      <c r="AB56" s="37">
        <v>4</v>
      </c>
      <c r="AC56" s="37">
        <v>5</v>
      </c>
      <c r="AD56" s="37">
        <v>6</v>
      </c>
      <c r="AE56" s="37">
        <v>7</v>
      </c>
      <c r="AF56" s="37">
        <v>8</v>
      </c>
      <c r="AG56" s="37">
        <v>9</v>
      </c>
      <c r="AH56" s="37">
        <v>10</v>
      </c>
      <c r="AI56" s="37">
        <v>11</v>
      </c>
      <c r="AJ56" s="37">
        <v>12</v>
      </c>
      <c r="AK56" s="37">
        <v>13</v>
      </c>
      <c r="AL56" s="37">
        <v>14</v>
      </c>
      <c r="AM56" s="37">
        <v>15</v>
      </c>
      <c r="AN56" s="37">
        <v>16</v>
      </c>
      <c r="AO56" s="37">
        <v>17</v>
      </c>
      <c r="AP56" s="37">
        <v>18</v>
      </c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89"/>
      <c r="BC56" s="90"/>
      <c r="BD56" s="90"/>
      <c r="BE56" s="90"/>
      <c r="BF56" s="90"/>
      <c r="BG56" s="90"/>
      <c r="BH56" s="90"/>
      <c r="BI56" s="90"/>
      <c r="BJ56" s="91"/>
    </row>
    <row r="57" spans="1:62" ht="46.2" thickTop="1" thickBot="1" x14ac:dyDescent="0.3">
      <c r="A57" s="82" t="s">
        <v>46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5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4"/>
    </row>
    <row r="58" spans="1:62" ht="46.2" customHeight="1" x14ac:dyDescent="0.25">
      <c r="A58" s="288" t="s">
        <v>65</v>
      </c>
      <c r="B58" s="236"/>
      <c r="C58" s="169"/>
      <c r="D58" s="169"/>
      <c r="E58" s="169"/>
      <c r="F58" s="169"/>
      <c r="G58" s="169"/>
      <c r="H58" s="120"/>
      <c r="I58" s="120"/>
      <c r="J58" s="120"/>
      <c r="K58" s="120"/>
      <c r="L58" s="120"/>
      <c r="M58" s="61" t="s">
        <v>25</v>
      </c>
      <c r="N58" s="61" t="s">
        <v>25</v>
      </c>
      <c r="O58" s="61" t="s">
        <v>25</v>
      </c>
      <c r="P58" s="120" t="s">
        <v>44</v>
      </c>
      <c r="Q58" s="120" t="s">
        <v>44</v>
      </c>
      <c r="R58" s="120" t="s">
        <v>44</v>
      </c>
      <c r="S58" s="120" t="s">
        <v>44</v>
      </c>
      <c r="T58" s="120" t="s">
        <v>44</v>
      </c>
      <c r="U58" s="120" t="s">
        <v>44</v>
      </c>
      <c r="V58" s="120" t="s">
        <v>44</v>
      </c>
      <c r="W58" s="120" t="s">
        <v>44</v>
      </c>
      <c r="X58" s="120" t="s">
        <v>44</v>
      </c>
      <c r="Y58" s="120" t="s">
        <v>51</v>
      </c>
      <c r="Z58" s="120" t="s">
        <v>38</v>
      </c>
      <c r="AA58" s="120" t="s">
        <v>38</v>
      </c>
      <c r="AB58" s="120" t="s">
        <v>38</v>
      </c>
      <c r="AC58" s="120" t="s">
        <v>38</v>
      </c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69"/>
      <c r="AP58" s="169"/>
      <c r="AQ58" s="3" t="s">
        <v>25</v>
      </c>
      <c r="AR58" s="3" t="s">
        <v>25</v>
      </c>
      <c r="AS58" s="169" t="s">
        <v>44</v>
      </c>
      <c r="AT58" s="169" t="s">
        <v>44</v>
      </c>
      <c r="AU58" s="169" t="s">
        <v>44</v>
      </c>
      <c r="AV58" s="169" t="s">
        <v>44</v>
      </c>
      <c r="AW58" s="169" t="s">
        <v>44</v>
      </c>
      <c r="AX58" s="169" t="s">
        <v>44</v>
      </c>
      <c r="AY58" s="169" t="s">
        <v>44</v>
      </c>
      <c r="AZ58" s="169" t="s">
        <v>44</v>
      </c>
      <c r="BA58" s="169" t="s">
        <v>44</v>
      </c>
      <c r="BB58" s="149">
        <v>24</v>
      </c>
      <c r="BC58" s="149">
        <v>5</v>
      </c>
      <c r="BD58" s="149"/>
      <c r="BE58" s="149">
        <v>1</v>
      </c>
      <c r="BF58" s="149">
        <v>4</v>
      </c>
      <c r="BG58" s="149"/>
      <c r="BH58" s="149"/>
      <c r="BI58" s="149">
        <v>18</v>
      </c>
      <c r="BJ58" s="48">
        <v>52</v>
      </c>
    </row>
    <row r="59" spans="1:62" ht="46.2" customHeight="1" x14ac:dyDescent="0.25">
      <c r="A59" s="299" t="s">
        <v>60</v>
      </c>
      <c r="B59" s="128"/>
      <c r="C59" s="3"/>
      <c r="D59" s="3"/>
      <c r="E59" s="3"/>
      <c r="F59" s="3"/>
      <c r="G59" s="3"/>
      <c r="H59" s="59"/>
      <c r="I59" s="59"/>
      <c r="J59" s="59"/>
      <c r="K59" s="59"/>
      <c r="L59" s="59"/>
      <c r="M59" s="123" t="s">
        <v>25</v>
      </c>
      <c r="N59" s="123" t="s">
        <v>25</v>
      </c>
      <c r="O59" s="123" t="s">
        <v>25</v>
      </c>
      <c r="P59" s="59" t="s">
        <v>44</v>
      </c>
      <c r="Q59" s="59" t="s">
        <v>44</v>
      </c>
      <c r="R59" s="59" t="s">
        <v>44</v>
      </c>
      <c r="S59" s="59" t="s">
        <v>44</v>
      </c>
      <c r="T59" s="59" t="s">
        <v>44</v>
      </c>
      <c r="U59" s="59" t="s">
        <v>44</v>
      </c>
      <c r="V59" s="59" t="s">
        <v>44</v>
      </c>
      <c r="W59" s="59" t="s">
        <v>44</v>
      </c>
      <c r="X59" s="59" t="s">
        <v>44</v>
      </c>
      <c r="Y59" s="59" t="s">
        <v>51</v>
      </c>
      <c r="Z59" s="59" t="s">
        <v>38</v>
      </c>
      <c r="AA59" s="59" t="s">
        <v>38</v>
      </c>
      <c r="AB59" s="59" t="s">
        <v>38</v>
      </c>
      <c r="AC59" s="59" t="s">
        <v>38</v>
      </c>
      <c r="AD59" s="3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3" t="s">
        <v>25</v>
      </c>
      <c r="AR59" s="3" t="s">
        <v>25</v>
      </c>
      <c r="AS59" s="3" t="s">
        <v>44</v>
      </c>
      <c r="AT59" s="3" t="s">
        <v>44</v>
      </c>
      <c r="AU59" s="3" t="s">
        <v>44</v>
      </c>
      <c r="AV59" s="3" t="s">
        <v>44</v>
      </c>
      <c r="AW59" s="3" t="s">
        <v>44</v>
      </c>
      <c r="AX59" s="3" t="s">
        <v>44</v>
      </c>
      <c r="AY59" s="3" t="s">
        <v>44</v>
      </c>
      <c r="AZ59" s="3" t="s">
        <v>44</v>
      </c>
      <c r="BA59" s="3" t="s">
        <v>44</v>
      </c>
      <c r="BB59" s="161">
        <v>24</v>
      </c>
      <c r="BC59" s="103">
        <v>5</v>
      </c>
      <c r="BD59" s="103"/>
      <c r="BE59" s="103">
        <v>1</v>
      </c>
      <c r="BF59" s="103">
        <v>4</v>
      </c>
      <c r="BG59" s="103"/>
      <c r="BH59" s="103"/>
      <c r="BI59" s="190">
        <v>18</v>
      </c>
      <c r="BJ59" s="206">
        <f>SUM(BB59:BI59)</f>
        <v>52</v>
      </c>
    </row>
    <row r="60" spans="1:62" ht="69.599999999999994" customHeight="1" x14ac:dyDescent="0.25">
      <c r="A60" s="300" t="s">
        <v>62</v>
      </c>
      <c r="B60" s="298"/>
      <c r="C60" s="1"/>
      <c r="D60" s="1"/>
      <c r="E60" s="1"/>
      <c r="F60" s="1"/>
      <c r="G60" s="1"/>
      <c r="H60" s="181"/>
      <c r="I60" s="181"/>
      <c r="J60" s="181"/>
      <c r="K60" s="181"/>
      <c r="L60" s="181"/>
      <c r="M60" s="123" t="s">
        <v>25</v>
      </c>
      <c r="N60" s="123" t="s">
        <v>25</v>
      </c>
      <c r="O60" s="123" t="s">
        <v>25</v>
      </c>
      <c r="P60" s="59" t="s">
        <v>44</v>
      </c>
      <c r="Q60" s="59" t="s">
        <v>44</v>
      </c>
      <c r="R60" s="59" t="s">
        <v>44</v>
      </c>
      <c r="S60" s="59" t="s">
        <v>44</v>
      </c>
      <c r="T60" s="59" t="s">
        <v>44</v>
      </c>
      <c r="U60" s="59" t="s">
        <v>44</v>
      </c>
      <c r="V60" s="59" t="s">
        <v>44</v>
      </c>
      <c r="W60" s="59" t="s">
        <v>44</v>
      </c>
      <c r="X60" s="59" t="s">
        <v>44</v>
      </c>
      <c r="Y60" s="165" t="s">
        <v>51</v>
      </c>
      <c r="Z60" s="165" t="s">
        <v>38</v>
      </c>
      <c r="AA60" s="165" t="s">
        <v>38</v>
      </c>
      <c r="AB60" s="165" t="s">
        <v>38</v>
      </c>
      <c r="AC60" s="165" t="s">
        <v>38</v>
      </c>
      <c r="AD60" s="181"/>
      <c r="AE60" s="181"/>
      <c r="AF60" s="181"/>
      <c r="AG60" s="181"/>
      <c r="AH60" s="302"/>
      <c r="AI60" s="121"/>
      <c r="AJ60" s="121"/>
      <c r="AK60" s="121"/>
      <c r="AL60" s="121"/>
      <c r="AM60" s="121"/>
      <c r="AN60" s="121"/>
      <c r="AO60" s="298"/>
      <c r="AP60" s="105"/>
      <c r="AQ60" s="3" t="s">
        <v>25</v>
      </c>
      <c r="AR60" s="3" t="s">
        <v>25</v>
      </c>
      <c r="AS60" s="3" t="s">
        <v>44</v>
      </c>
      <c r="AT60" s="3" t="s">
        <v>44</v>
      </c>
      <c r="AU60" s="1" t="s">
        <v>44</v>
      </c>
      <c r="AV60" s="1" t="s">
        <v>44</v>
      </c>
      <c r="AW60" s="1" t="s">
        <v>44</v>
      </c>
      <c r="AX60" s="1" t="s">
        <v>44</v>
      </c>
      <c r="AY60" s="1" t="s">
        <v>44</v>
      </c>
      <c r="AZ60" s="1" t="s">
        <v>44</v>
      </c>
      <c r="BA60" s="1" t="s">
        <v>44</v>
      </c>
      <c r="BB60" s="2">
        <v>24</v>
      </c>
      <c r="BC60" s="2">
        <v>5</v>
      </c>
      <c r="BD60" s="2"/>
      <c r="BE60" s="2">
        <v>1</v>
      </c>
      <c r="BF60" s="2">
        <v>4</v>
      </c>
      <c r="BG60" s="2"/>
      <c r="BH60" s="2"/>
      <c r="BI60" s="130">
        <v>18</v>
      </c>
      <c r="BJ60" s="206">
        <f t="shared" ref="BJ60:BJ63" si="40">SUM(BB60:BI60)</f>
        <v>52</v>
      </c>
    </row>
    <row r="61" spans="1:62" ht="48.6" customHeight="1" x14ac:dyDescent="0.25">
      <c r="A61" s="300" t="s">
        <v>64</v>
      </c>
      <c r="B61" s="128"/>
      <c r="C61" s="3"/>
      <c r="D61" s="3"/>
      <c r="E61" s="3"/>
      <c r="F61" s="3"/>
      <c r="G61" s="3"/>
      <c r="H61" s="59"/>
      <c r="I61" s="59"/>
      <c r="J61" s="59"/>
      <c r="K61" s="59"/>
      <c r="L61" s="59"/>
      <c r="M61" s="123" t="s">
        <v>25</v>
      </c>
      <c r="N61" s="123" t="s">
        <v>25</v>
      </c>
      <c r="O61" s="123" t="s">
        <v>25</v>
      </c>
      <c r="P61" s="59" t="s">
        <v>44</v>
      </c>
      <c r="Q61" s="59" t="s">
        <v>44</v>
      </c>
      <c r="R61" s="59" t="s">
        <v>44</v>
      </c>
      <c r="S61" s="3" t="s">
        <v>44</v>
      </c>
      <c r="T61" s="3" t="s">
        <v>44</v>
      </c>
      <c r="U61" s="3" t="s">
        <v>44</v>
      </c>
      <c r="V61" s="3" t="s">
        <v>44</v>
      </c>
      <c r="W61" s="3" t="s">
        <v>44</v>
      </c>
      <c r="X61" s="3" t="s">
        <v>44</v>
      </c>
      <c r="Y61" s="59" t="s">
        <v>51</v>
      </c>
      <c r="Z61" s="59" t="s">
        <v>38</v>
      </c>
      <c r="AA61" s="59" t="s">
        <v>38</v>
      </c>
      <c r="AB61" s="59" t="s">
        <v>38</v>
      </c>
      <c r="AC61" s="59" t="s">
        <v>38</v>
      </c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3"/>
      <c r="AQ61" s="3" t="s">
        <v>25</v>
      </c>
      <c r="AR61" s="3" t="s">
        <v>25</v>
      </c>
      <c r="AS61" s="3" t="s">
        <v>44</v>
      </c>
      <c r="AT61" s="3" t="s">
        <v>44</v>
      </c>
      <c r="AU61" s="3" t="s">
        <v>44</v>
      </c>
      <c r="AV61" s="3" t="s">
        <v>44</v>
      </c>
      <c r="AW61" s="3" t="s">
        <v>44</v>
      </c>
      <c r="AX61" s="3" t="s">
        <v>44</v>
      </c>
      <c r="AY61" s="3" t="s">
        <v>44</v>
      </c>
      <c r="AZ61" s="3" t="s">
        <v>44</v>
      </c>
      <c r="BA61" s="3" t="s">
        <v>44</v>
      </c>
      <c r="BB61" s="103">
        <v>24</v>
      </c>
      <c r="BC61" s="103">
        <v>5</v>
      </c>
      <c r="BD61" s="103"/>
      <c r="BE61" s="103">
        <v>1</v>
      </c>
      <c r="BF61" s="149">
        <v>4</v>
      </c>
      <c r="BG61" s="149"/>
      <c r="BH61" s="149"/>
      <c r="BI61" s="103">
        <v>18</v>
      </c>
      <c r="BJ61" s="206">
        <f t="shared" si="40"/>
        <v>52</v>
      </c>
    </row>
    <row r="62" spans="1:62" ht="105.6" customHeight="1" x14ac:dyDescent="0.25">
      <c r="A62" s="163" t="s">
        <v>70</v>
      </c>
      <c r="B62" s="128"/>
      <c r="C62" s="3"/>
      <c r="D62" s="3"/>
      <c r="E62" s="3"/>
      <c r="F62" s="3"/>
      <c r="G62" s="3"/>
      <c r="H62" s="59"/>
      <c r="I62" s="59"/>
      <c r="J62" s="59"/>
      <c r="K62" s="59"/>
      <c r="L62" s="59"/>
      <c r="M62" s="123" t="s">
        <v>25</v>
      </c>
      <c r="N62" s="123" t="s">
        <v>25</v>
      </c>
      <c r="O62" s="123" t="s">
        <v>25</v>
      </c>
      <c r="P62" s="59" t="s">
        <v>44</v>
      </c>
      <c r="Q62" s="59" t="s">
        <v>44</v>
      </c>
      <c r="R62" s="59" t="s">
        <v>44</v>
      </c>
      <c r="S62" s="59" t="s">
        <v>44</v>
      </c>
      <c r="T62" s="59" t="s">
        <v>44</v>
      </c>
      <c r="U62" s="59" t="s">
        <v>44</v>
      </c>
      <c r="V62" s="59" t="s">
        <v>44</v>
      </c>
      <c r="W62" s="59" t="s">
        <v>44</v>
      </c>
      <c r="X62" s="59" t="s">
        <v>44</v>
      </c>
      <c r="Y62" s="59" t="s">
        <v>51</v>
      </c>
      <c r="Z62" s="59" t="s">
        <v>51</v>
      </c>
      <c r="AA62" s="59" t="s">
        <v>51</v>
      </c>
      <c r="AB62" s="59" t="s">
        <v>51</v>
      </c>
      <c r="AC62" s="59" t="s">
        <v>51</v>
      </c>
      <c r="AD62" s="3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3" t="s">
        <v>25</v>
      </c>
      <c r="AR62" s="3" t="s">
        <v>25</v>
      </c>
      <c r="AS62" s="3" t="s">
        <v>44</v>
      </c>
      <c r="AT62" s="3" t="s">
        <v>44</v>
      </c>
      <c r="AU62" s="3" t="s">
        <v>44</v>
      </c>
      <c r="AV62" s="3" t="s">
        <v>44</v>
      </c>
      <c r="AW62" s="3" t="s">
        <v>44</v>
      </c>
      <c r="AX62" s="3" t="s">
        <v>44</v>
      </c>
      <c r="AY62" s="3" t="s">
        <v>44</v>
      </c>
      <c r="AZ62" s="3" t="s">
        <v>44</v>
      </c>
      <c r="BA62" s="3" t="s">
        <v>44</v>
      </c>
      <c r="BB62" s="161">
        <v>24</v>
      </c>
      <c r="BC62" s="103">
        <v>5</v>
      </c>
      <c r="BD62" s="103"/>
      <c r="BE62" s="103">
        <v>5</v>
      </c>
      <c r="BF62" s="149"/>
      <c r="BG62" s="149"/>
      <c r="BH62" s="149"/>
      <c r="BI62" s="103">
        <v>18</v>
      </c>
      <c r="BJ62" s="206">
        <f t="shared" si="40"/>
        <v>52</v>
      </c>
    </row>
    <row r="63" spans="1:62" ht="46.2" customHeight="1" thickBot="1" x14ac:dyDescent="0.3">
      <c r="A63" s="301" t="s">
        <v>63</v>
      </c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23" t="s">
        <v>25</v>
      </c>
      <c r="N63" s="123" t="s">
        <v>25</v>
      </c>
      <c r="O63" s="123" t="s">
        <v>25</v>
      </c>
      <c r="P63" s="3" t="s">
        <v>44</v>
      </c>
      <c r="Q63" s="3" t="s">
        <v>44</v>
      </c>
      <c r="R63" s="3" t="s">
        <v>44</v>
      </c>
      <c r="S63" s="171" t="s">
        <v>44</v>
      </c>
      <c r="T63" s="171" t="s">
        <v>44</v>
      </c>
      <c r="U63" s="171" t="s">
        <v>44</v>
      </c>
      <c r="V63" s="171" t="s">
        <v>44</v>
      </c>
      <c r="W63" s="3" t="s">
        <v>44</v>
      </c>
      <c r="X63" s="3" t="s">
        <v>44</v>
      </c>
      <c r="Y63" s="171" t="s">
        <v>51</v>
      </c>
      <c r="Z63" s="171" t="s">
        <v>38</v>
      </c>
      <c r="AA63" s="171" t="s">
        <v>38</v>
      </c>
      <c r="AB63" s="171" t="s">
        <v>38</v>
      </c>
      <c r="AC63" s="171" t="s">
        <v>38</v>
      </c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3" t="s">
        <v>25</v>
      </c>
      <c r="AR63" s="3" t="s">
        <v>25</v>
      </c>
      <c r="AS63" s="171" t="s">
        <v>44</v>
      </c>
      <c r="AT63" s="171" t="s">
        <v>44</v>
      </c>
      <c r="AU63" s="171" t="s">
        <v>44</v>
      </c>
      <c r="AV63" s="171" t="s">
        <v>44</v>
      </c>
      <c r="AW63" s="171" t="s">
        <v>44</v>
      </c>
      <c r="AX63" s="171" t="s">
        <v>44</v>
      </c>
      <c r="AY63" s="171" t="s">
        <v>44</v>
      </c>
      <c r="AZ63" s="171" t="s">
        <v>44</v>
      </c>
      <c r="BA63" s="171" t="s">
        <v>44</v>
      </c>
      <c r="BB63" s="172">
        <f t="shared" ref="BB63" si="41">COUNTIF(B63:BA63,"")</f>
        <v>24</v>
      </c>
      <c r="BC63" s="172">
        <f t="shared" ref="BC63" si="42">COUNTIF(B63:BA63,"::")</f>
        <v>5</v>
      </c>
      <c r="BD63" s="172" t="s">
        <v>2</v>
      </c>
      <c r="BE63" s="172">
        <v>1</v>
      </c>
      <c r="BF63" s="180">
        <f t="shared" ref="BF63" si="43">COUNTIF(B63:BA63,"В")+COUNTIF(B63:BA63,"Н")</f>
        <v>4</v>
      </c>
      <c r="BG63" s="180" t="s">
        <v>2</v>
      </c>
      <c r="BH63" s="180" t="s">
        <v>2</v>
      </c>
      <c r="BI63" s="172">
        <v>18</v>
      </c>
      <c r="BJ63" s="206">
        <f t="shared" si="40"/>
        <v>52</v>
      </c>
    </row>
    <row r="64" spans="1:62" ht="59.4" customHeight="1" thickBot="1" x14ac:dyDescent="0.3">
      <c r="A64" s="418" t="s">
        <v>74</v>
      </c>
      <c r="B64" s="419"/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  <c r="S64" s="419"/>
      <c r="T64" s="419"/>
      <c r="U64" s="419"/>
      <c r="V64" s="419"/>
      <c r="W64" s="419"/>
      <c r="X64" s="419"/>
      <c r="Y64" s="419"/>
      <c r="Z64" s="419"/>
      <c r="AA64" s="419"/>
      <c r="AB64" s="419"/>
      <c r="AC64" s="419"/>
      <c r="AD64" s="419"/>
      <c r="AE64" s="419"/>
      <c r="AF64" s="419"/>
      <c r="AG64" s="419"/>
      <c r="AH64" s="419"/>
      <c r="AI64" s="419"/>
      <c r="AJ64" s="419"/>
      <c r="AK64" s="419"/>
      <c r="AL64" s="419"/>
      <c r="AM64" s="419"/>
      <c r="AN64" s="419"/>
      <c r="AO64" s="419"/>
      <c r="AP64" s="419"/>
      <c r="AQ64" s="419"/>
      <c r="AR64" s="419"/>
      <c r="AS64" s="419"/>
      <c r="AT64" s="419"/>
      <c r="AU64" s="419"/>
      <c r="AV64" s="419"/>
      <c r="AW64" s="419"/>
      <c r="AX64" s="419"/>
      <c r="AY64" s="419"/>
      <c r="AZ64" s="419"/>
      <c r="BA64" s="419"/>
      <c r="BB64" s="419"/>
      <c r="BC64" s="419"/>
      <c r="BD64" s="419"/>
      <c r="BE64" s="419"/>
      <c r="BF64" s="419"/>
      <c r="BG64" s="419"/>
      <c r="BH64" s="419"/>
      <c r="BI64" s="419"/>
      <c r="BJ64" s="420"/>
    </row>
    <row r="65" spans="1:62" ht="67.2" customHeight="1" thickBot="1" x14ac:dyDescent="0.3">
      <c r="A65" s="93" t="s">
        <v>22</v>
      </c>
      <c r="B65" s="92">
        <v>1</v>
      </c>
      <c r="C65" s="37">
        <v>2</v>
      </c>
      <c r="D65" s="37">
        <v>3</v>
      </c>
      <c r="E65" s="37">
        <v>4</v>
      </c>
      <c r="F65" s="37">
        <v>5</v>
      </c>
      <c r="G65" s="37">
        <v>6</v>
      </c>
      <c r="H65" s="37">
        <v>7</v>
      </c>
      <c r="I65" s="37">
        <v>8</v>
      </c>
      <c r="J65" s="37">
        <v>9</v>
      </c>
      <c r="K65" s="37">
        <v>10</v>
      </c>
      <c r="L65" s="37">
        <v>11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>
        <v>1</v>
      </c>
      <c r="Z65" s="37">
        <v>2</v>
      </c>
      <c r="AA65" s="37">
        <v>3</v>
      </c>
      <c r="AB65" s="37">
        <v>4</v>
      </c>
      <c r="AC65" s="37">
        <v>5</v>
      </c>
      <c r="AD65" s="37">
        <v>6</v>
      </c>
      <c r="AE65" s="37">
        <v>7</v>
      </c>
      <c r="AF65" s="37">
        <v>8</v>
      </c>
      <c r="AG65" s="37">
        <v>9</v>
      </c>
      <c r="AH65" s="37">
        <v>10</v>
      </c>
      <c r="AI65" s="37">
        <v>11</v>
      </c>
      <c r="AJ65" s="37">
        <v>12</v>
      </c>
      <c r="AK65" s="37">
        <v>13</v>
      </c>
      <c r="AL65" s="37">
        <v>14</v>
      </c>
      <c r="AM65" s="37">
        <v>15</v>
      </c>
      <c r="AN65" s="37">
        <v>16</v>
      </c>
      <c r="AO65" s="37">
        <v>17</v>
      </c>
      <c r="AP65" s="37">
        <v>18</v>
      </c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89"/>
      <c r="BC65" s="90"/>
      <c r="BD65" s="90"/>
      <c r="BE65" s="90"/>
      <c r="BF65" s="90"/>
      <c r="BG65" s="90"/>
      <c r="BH65" s="90"/>
      <c r="BI65" s="90"/>
      <c r="BJ65" s="91"/>
    </row>
    <row r="66" spans="1:62" ht="45" customHeight="1" thickTop="1" thickBot="1" x14ac:dyDescent="0.3">
      <c r="A66" s="262" t="s">
        <v>46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263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264"/>
    </row>
    <row r="67" spans="1:62" ht="50.4" customHeight="1" x14ac:dyDescent="0.25">
      <c r="A67" s="293" t="s">
        <v>60</v>
      </c>
      <c r="B67" s="303"/>
      <c r="C67" s="182"/>
      <c r="D67" s="182"/>
      <c r="E67" s="182"/>
      <c r="F67" s="182"/>
      <c r="G67" s="182"/>
      <c r="H67" s="183"/>
      <c r="I67" s="183"/>
      <c r="J67" s="183"/>
      <c r="K67" s="183"/>
      <c r="L67" s="183"/>
      <c r="M67" s="61" t="s">
        <v>25</v>
      </c>
      <c r="N67" s="61" t="s">
        <v>25</v>
      </c>
      <c r="O67" s="183" t="s">
        <v>44</v>
      </c>
      <c r="P67" s="183" t="s">
        <v>44</v>
      </c>
      <c r="Q67" s="183" t="s">
        <v>44</v>
      </c>
      <c r="R67" s="183" t="s">
        <v>44</v>
      </c>
      <c r="S67" s="183" t="s">
        <v>44</v>
      </c>
      <c r="T67" s="183" t="s">
        <v>44</v>
      </c>
      <c r="U67" s="183" t="s">
        <v>44</v>
      </c>
      <c r="V67" s="183" t="s">
        <v>44</v>
      </c>
      <c r="W67" s="183" t="s">
        <v>44</v>
      </c>
      <c r="X67" s="183" t="s">
        <v>44</v>
      </c>
      <c r="Y67" s="121" t="s">
        <v>51</v>
      </c>
      <c r="Z67" s="185" t="s">
        <v>51</v>
      </c>
      <c r="AA67" s="185" t="s">
        <v>51</v>
      </c>
      <c r="AB67" s="185" t="s">
        <v>38</v>
      </c>
      <c r="AC67" s="185" t="s">
        <v>38</v>
      </c>
      <c r="AD67" s="183"/>
      <c r="AE67" s="183"/>
      <c r="AF67" s="183"/>
      <c r="AG67" s="183"/>
      <c r="AH67" s="183"/>
      <c r="AI67" s="187"/>
      <c r="AJ67" s="3" t="s">
        <v>25</v>
      </c>
      <c r="AK67" s="187" t="s">
        <v>25</v>
      </c>
      <c r="AL67" s="171" t="s">
        <v>26</v>
      </c>
      <c r="AM67" s="171" t="s">
        <v>26</v>
      </c>
      <c r="AN67" s="171" t="s">
        <v>26</v>
      </c>
      <c r="AO67" s="171" t="s">
        <v>26</v>
      </c>
      <c r="AP67" s="171" t="s">
        <v>36</v>
      </c>
      <c r="AQ67" s="1" t="s">
        <v>44</v>
      </c>
      <c r="AR67" s="1" t="s">
        <v>44</v>
      </c>
      <c r="AS67" s="1" t="s">
        <v>44</v>
      </c>
      <c r="AT67" s="1" t="s">
        <v>44</v>
      </c>
      <c r="AU67" s="1" t="s">
        <v>44</v>
      </c>
      <c r="AV67" s="1" t="s">
        <v>44</v>
      </c>
      <c r="AW67" s="1" t="s">
        <v>44</v>
      </c>
      <c r="AX67" s="1" t="s">
        <v>44</v>
      </c>
      <c r="AY67" s="1" t="s">
        <v>44</v>
      </c>
      <c r="AZ67" s="1" t="s">
        <v>44</v>
      </c>
      <c r="BA67" s="1" t="s">
        <v>44</v>
      </c>
      <c r="BB67" s="118">
        <v>17</v>
      </c>
      <c r="BC67" s="118">
        <v>4</v>
      </c>
      <c r="BD67" s="118"/>
      <c r="BE67" s="118">
        <v>3</v>
      </c>
      <c r="BF67" s="118">
        <v>2</v>
      </c>
      <c r="BG67" s="118">
        <v>4</v>
      </c>
      <c r="BH67" s="118">
        <v>1</v>
      </c>
      <c r="BI67" s="118">
        <v>21</v>
      </c>
      <c r="BJ67" s="186">
        <f t="shared" ref="BJ67:BJ70" si="44">SUM(BB67:BI67)</f>
        <v>52</v>
      </c>
    </row>
    <row r="68" spans="1:62" ht="66.599999999999994" customHeight="1" x14ac:dyDescent="0.25">
      <c r="A68" s="300" t="s">
        <v>62</v>
      </c>
      <c r="B68" s="298"/>
      <c r="C68" s="1"/>
      <c r="D68" s="1"/>
      <c r="E68" s="1"/>
      <c r="F68" s="1"/>
      <c r="G68" s="1"/>
      <c r="H68" s="181"/>
      <c r="I68" s="181"/>
      <c r="J68" s="181"/>
      <c r="K68" s="181"/>
      <c r="L68" s="181"/>
      <c r="M68" s="123" t="s">
        <v>25</v>
      </c>
      <c r="N68" s="123" t="s">
        <v>25</v>
      </c>
      <c r="O68" s="121" t="s">
        <v>44</v>
      </c>
      <c r="P68" s="121" t="s">
        <v>44</v>
      </c>
      <c r="Q68" s="121" t="s">
        <v>44</v>
      </c>
      <c r="R68" s="121" t="s">
        <v>44</v>
      </c>
      <c r="S68" s="121" t="s">
        <v>44</v>
      </c>
      <c r="T68" s="121" t="s">
        <v>44</v>
      </c>
      <c r="U68" s="121" t="s">
        <v>44</v>
      </c>
      <c r="V68" s="121" t="s">
        <v>44</v>
      </c>
      <c r="W68" s="121" t="s">
        <v>44</v>
      </c>
      <c r="X68" s="121" t="s">
        <v>44</v>
      </c>
      <c r="Y68" s="165" t="s">
        <v>38</v>
      </c>
      <c r="Z68" s="121" t="s">
        <v>38</v>
      </c>
      <c r="AA68" s="121" t="s">
        <v>38</v>
      </c>
      <c r="AB68" s="121" t="s">
        <v>38</v>
      </c>
      <c r="AC68" s="121" t="s">
        <v>38</v>
      </c>
      <c r="AD68" s="181"/>
      <c r="AE68" s="181"/>
      <c r="AF68" s="181"/>
      <c r="AG68" s="181"/>
      <c r="AH68" s="302"/>
      <c r="AI68" s="187"/>
      <c r="AJ68" s="3" t="s">
        <v>25</v>
      </c>
      <c r="AK68" s="187" t="s">
        <v>25</v>
      </c>
      <c r="AL68" s="171" t="s">
        <v>26</v>
      </c>
      <c r="AM68" s="171" t="s">
        <v>26</v>
      </c>
      <c r="AN68" s="171" t="s">
        <v>26</v>
      </c>
      <c r="AO68" s="171" t="s">
        <v>26</v>
      </c>
      <c r="AP68" s="171" t="s">
        <v>36</v>
      </c>
      <c r="AQ68" s="1" t="s">
        <v>44</v>
      </c>
      <c r="AR68" s="1" t="s">
        <v>44</v>
      </c>
      <c r="AS68" s="1" t="s">
        <v>44</v>
      </c>
      <c r="AT68" s="1" t="s">
        <v>44</v>
      </c>
      <c r="AU68" s="1" t="s">
        <v>44</v>
      </c>
      <c r="AV68" s="1" t="s">
        <v>44</v>
      </c>
      <c r="AW68" s="1" t="s">
        <v>44</v>
      </c>
      <c r="AX68" s="1" t="s">
        <v>44</v>
      </c>
      <c r="AY68" s="1" t="s">
        <v>44</v>
      </c>
      <c r="AZ68" s="1" t="s">
        <v>44</v>
      </c>
      <c r="BA68" s="1" t="s">
        <v>44</v>
      </c>
      <c r="BB68" s="2">
        <v>17</v>
      </c>
      <c r="BC68" s="2">
        <v>4</v>
      </c>
      <c r="BD68" s="38"/>
      <c r="BE68" s="38"/>
      <c r="BF68" s="38">
        <v>5</v>
      </c>
      <c r="BG68" s="38">
        <v>4</v>
      </c>
      <c r="BH68" s="126">
        <v>1</v>
      </c>
      <c r="BI68" s="103">
        <v>21</v>
      </c>
      <c r="BJ68" s="127">
        <v>52</v>
      </c>
    </row>
    <row r="69" spans="1:62" ht="50.4" customHeight="1" x14ac:dyDescent="0.25">
      <c r="A69" s="300" t="s">
        <v>64</v>
      </c>
      <c r="B69" s="219"/>
      <c r="C69" s="99"/>
      <c r="D69" s="99"/>
      <c r="E69" s="99"/>
      <c r="F69" s="99"/>
      <c r="G69" s="182"/>
      <c r="H69" s="183"/>
      <c r="I69" s="183"/>
      <c r="J69" s="183"/>
      <c r="K69" s="183"/>
      <c r="L69" s="183"/>
      <c r="M69" s="123" t="s">
        <v>25</v>
      </c>
      <c r="N69" s="123" t="s">
        <v>25</v>
      </c>
      <c r="O69" s="121" t="s">
        <v>44</v>
      </c>
      <c r="P69" s="121" t="s">
        <v>44</v>
      </c>
      <c r="Q69" s="121" t="s">
        <v>44</v>
      </c>
      <c r="R69" s="121" t="s">
        <v>44</v>
      </c>
      <c r="S69" s="121" t="s">
        <v>44</v>
      </c>
      <c r="T69" s="121" t="s">
        <v>44</v>
      </c>
      <c r="U69" s="121" t="s">
        <v>44</v>
      </c>
      <c r="V69" s="121" t="s">
        <v>44</v>
      </c>
      <c r="W69" s="121" t="s">
        <v>44</v>
      </c>
      <c r="X69" s="121" t="s">
        <v>38</v>
      </c>
      <c r="Y69" s="59" t="s">
        <v>38</v>
      </c>
      <c r="Z69" s="165" t="s">
        <v>38</v>
      </c>
      <c r="AA69" s="165" t="s">
        <v>38</v>
      </c>
      <c r="AB69" s="165" t="s">
        <v>38</v>
      </c>
      <c r="AC69" s="165" t="s">
        <v>38</v>
      </c>
      <c r="AD69" s="183"/>
      <c r="AE69" s="183"/>
      <c r="AF69" s="183"/>
      <c r="AG69" s="183"/>
      <c r="AH69" s="183"/>
      <c r="AI69" s="187"/>
      <c r="AJ69" s="3" t="s">
        <v>25</v>
      </c>
      <c r="AK69" s="187" t="s">
        <v>25</v>
      </c>
      <c r="AL69" s="171" t="s">
        <v>26</v>
      </c>
      <c r="AM69" s="171" t="s">
        <v>26</v>
      </c>
      <c r="AN69" s="171" t="s">
        <v>26</v>
      </c>
      <c r="AO69" s="171" t="s">
        <v>26</v>
      </c>
      <c r="AP69" s="171" t="s">
        <v>49</v>
      </c>
      <c r="AQ69" s="1" t="s">
        <v>44</v>
      </c>
      <c r="AR69" s="1" t="s">
        <v>44</v>
      </c>
      <c r="AS69" s="1" t="s">
        <v>44</v>
      </c>
      <c r="AT69" s="1" t="s">
        <v>44</v>
      </c>
      <c r="AU69" s="1" t="s">
        <v>44</v>
      </c>
      <c r="AV69" s="1" t="s">
        <v>44</v>
      </c>
      <c r="AW69" s="1" t="s">
        <v>44</v>
      </c>
      <c r="AX69" s="1" t="s">
        <v>44</v>
      </c>
      <c r="AY69" s="1" t="s">
        <v>44</v>
      </c>
      <c r="AZ69" s="1" t="s">
        <v>44</v>
      </c>
      <c r="BA69" s="1" t="s">
        <v>44</v>
      </c>
      <c r="BB69" s="104">
        <v>17</v>
      </c>
      <c r="BC69" s="104">
        <v>4</v>
      </c>
      <c r="BD69" s="104"/>
      <c r="BE69" s="104"/>
      <c r="BF69" s="104">
        <v>6</v>
      </c>
      <c r="BG69" s="102">
        <v>4</v>
      </c>
      <c r="BH69" s="104">
        <v>1</v>
      </c>
      <c r="BI69" s="102">
        <v>20</v>
      </c>
      <c r="BJ69" s="167">
        <f t="shared" ref="BJ69" si="45">SUM(BB69:BI69)</f>
        <v>52</v>
      </c>
    </row>
    <row r="70" spans="1:62" ht="51" customHeight="1" thickBot="1" x14ac:dyDescent="0.3">
      <c r="A70" s="301" t="s">
        <v>63</v>
      </c>
      <c r="B70" s="227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339" t="s">
        <v>25</v>
      </c>
      <c r="N70" s="339" t="s">
        <v>25</v>
      </c>
      <c r="O70" s="122" t="s">
        <v>44</v>
      </c>
      <c r="P70" s="122" t="s">
        <v>44</v>
      </c>
      <c r="Q70" s="122" t="s">
        <v>44</v>
      </c>
      <c r="R70" s="122" t="s">
        <v>44</v>
      </c>
      <c r="S70" s="122" t="s">
        <v>44</v>
      </c>
      <c r="T70" s="122" t="s">
        <v>44</v>
      </c>
      <c r="U70" s="122" t="s">
        <v>44</v>
      </c>
      <c r="V70" s="122" t="s">
        <v>44</v>
      </c>
      <c r="W70" s="122" t="s">
        <v>44</v>
      </c>
      <c r="X70" s="122" t="s">
        <v>44</v>
      </c>
      <c r="Y70" s="228" t="s">
        <v>51</v>
      </c>
      <c r="Z70" s="228" t="s">
        <v>51</v>
      </c>
      <c r="AA70" s="228" t="s">
        <v>51</v>
      </c>
      <c r="AB70" s="228" t="s">
        <v>38</v>
      </c>
      <c r="AC70" s="228" t="s">
        <v>38</v>
      </c>
      <c r="AD70" s="228"/>
      <c r="AE70" s="228"/>
      <c r="AF70" s="228"/>
      <c r="AG70" s="228"/>
      <c r="AH70" s="228"/>
      <c r="AI70" s="228"/>
      <c r="AJ70" s="228" t="s">
        <v>25</v>
      </c>
      <c r="AK70" s="228" t="s">
        <v>25</v>
      </c>
      <c r="AL70" s="228" t="s">
        <v>26</v>
      </c>
      <c r="AM70" s="228" t="s">
        <v>26</v>
      </c>
      <c r="AN70" s="228" t="s">
        <v>26</v>
      </c>
      <c r="AO70" s="228" t="s">
        <v>26</v>
      </c>
      <c r="AP70" s="228" t="s">
        <v>36</v>
      </c>
      <c r="AQ70" s="340" t="s">
        <v>44</v>
      </c>
      <c r="AR70" s="340" t="s">
        <v>44</v>
      </c>
      <c r="AS70" s="340" t="s">
        <v>44</v>
      </c>
      <c r="AT70" s="340" t="s">
        <v>44</v>
      </c>
      <c r="AU70" s="340" t="s">
        <v>44</v>
      </c>
      <c r="AV70" s="340" t="s">
        <v>44</v>
      </c>
      <c r="AW70" s="340" t="s">
        <v>44</v>
      </c>
      <c r="AX70" s="340" t="s">
        <v>44</v>
      </c>
      <c r="AY70" s="340" t="s">
        <v>44</v>
      </c>
      <c r="AZ70" s="340" t="s">
        <v>44</v>
      </c>
      <c r="BA70" s="338" t="s">
        <v>44</v>
      </c>
      <c r="BB70" s="174">
        <f>COUNTIF(B70:BA70,"")</f>
        <v>17</v>
      </c>
      <c r="BC70" s="174">
        <f t="shared" ref="BC70" si="46">COUNTIF(B70:BA70,"::")</f>
        <v>4</v>
      </c>
      <c r="BD70" s="174" t="s">
        <v>2</v>
      </c>
      <c r="BE70" s="174">
        <v>3</v>
      </c>
      <c r="BF70" s="174">
        <f t="shared" ref="BF70" si="47">COUNTIF(B70:BA70,"В")+COUNTIF(B70:BA70,"Н")</f>
        <v>2</v>
      </c>
      <c r="BG70" s="174">
        <f t="shared" ref="BG70" si="48">COUNTIF(B70:BA70,"//")</f>
        <v>4</v>
      </c>
      <c r="BH70" s="174">
        <f t="shared" ref="BH70" si="49">COUNTIF(B70:BA70,"А")</f>
        <v>1</v>
      </c>
      <c r="BI70" s="174">
        <f t="shared" ref="BI70" si="50">BJ70-SUM(BB70:BH70)</f>
        <v>21</v>
      </c>
      <c r="BJ70" s="323">
        <v>52</v>
      </c>
    </row>
    <row r="71" spans="1:62" ht="59.4" customHeight="1" thickBot="1" x14ac:dyDescent="0.3">
      <c r="A71" s="418" t="s">
        <v>75</v>
      </c>
      <c r="B71" s="419"/>
      <c r="C71" s="419"/>
      <c r="D71" s="419"/>
      <c r="E71" s="419"/>
      <c r="F71" s="419"/>
      <c r="G71" s="419"/>
      <c r="H71" s="419"/>
      <c r="I71" s="419"/>
      <c r="J71" s="419"/>
      <c r="K71" s="419"/>
      <c r="L71" s="419"/>
      <c r="M71" s="419"/>
      <c r="N71" s="419"/>
      <c r="O71" s="419"/>
      <c r="P71" s="419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19"/>
      <c r="AD71" s="419"/>
      <c r="AE71" s="419"/>
      <c r="AF71" s="419"/>
      <c r="AG71" s="419"/>
      <c r="AH71" s="419"/>
      <c r="AI71" s="419"/>
      <c r="AJ71" s="419"/>
      <c r="AK71" s="419"/>
      <c r="AL71" s="419"/>
      <c r="AM71" s="419"/>
      <c r="AN71" s="419"/>
      <c r="AO71" s="419"/>
      <c r="AP71" s="419"/>
      <c r="AQ71" s="419"/>
      <c r="AR71" s="419"/>
      <c r="AS71" s="419"/>
      <c r="AT71" s="419"/>
      <c r="AU71" s="419"/>
      <c r="AV71" s="419"/>
      <c r="AW71" s="419"/>
      <c r="AX71" s="419"/>
      <c r="AY71" s="419"/>
      <c r="AZ71" s="419"/>
      <c r="BA71" s="419"/>
      <c r="BB71" s="419"/>
      <c r="BC71" s="419"/>
      <c r="BD71" s="419"/>
      <c r="BE71" s="419"/>
      <c r="BF71" s="419"/>
      <c r="BG71" s="419"/>
      <c r="BH71" s="419"/>
      <c r="BI71" s="419"/>
      <c r="BJ71" s="420"/>
    </row>
    <row r="72" spans="1:62" ht="47.4" customHeight="1" thickBot="1" x14ac:dyDescent="0.3">
      <c r="A72" s="93" t="s">
        <v>22</v>
      </c>
      <c r="B72" s="92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>
        <v>10</v>
      </c>
      <c r="L72" s="37">
        <v>11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>
        <v>1</v>
      </c>
      <c r="Z72" s="37">
        <v>2</v>
      </c>
      <c r="AA72" s="37">
        <v>3</v>
      </c>
      <c r="AB72" s="37">
        <v>4</v>
      </c>
      <c r="AC72" s="37">
        <v>5</v>
      </c>
      <c r="AD72" s="37">
        <v>6</v>
      </c>
      <c r="AE72" s="37">
        <v>7</v>
      </c>
      <c r="AF72" s="37">
        <v>8</v>
      </c>
      <c r="AG72" s="37">
        <v>9</v>
      </c>
      <c r="AH72" s="37">
        <v>10</v>
      </c>
      <c r="AI72" s="37">
        <v>11</v>
      </c>
      <c r="AJ72" s="37">
        <v>12</v>
      </c>
      <c r="AK72" s="37">
        <v>13</v>
      </c>
      <c r="AL72" s="37">
        <v>14</v>
      </c>
      <c r="AM72" s="37">
        <v>15</v>
      </c>
      <c r="AN72" s="37">
        <v>16</v>
      </c>
      <c r="AO72" s="37">
        <v>17</v>
      </c>
      <c r="AP72" s="37">
        <v>18</v>
      </c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89"/>
      <c r="BC72" s="90"/>
      <c r="BD72" s="90"/>
      <c r="BE72" s="90"/>
      <c r="BF72" s="90"/>
      <c r="BG72" s="90"/>
      <c r="BH72" s="90"/>
      <c r="BI72" s="90"/>
      <c r="BJ72" s="91"/>
    </row>
    <row r="73" spans="1:62" ht="46.2" thickTop="1" thickBot="1" x14ac:dyDescent="0.3">
      <c r="A73" s="82" t="s">
        <v>46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5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4"/>
    </row>
    <row r="74" spans="1:62" ht="49.8" x14ac:dyDescent="0.25">
      <c r="A74" s="293" t="s">
        <v>65</v>
      </c>
      <c r="B74" s="297"/>
      <c r="C74" s="187"/>
      <c r="D74" s="187"/>
      <c r="E74" s="187"/>
      <c r="F74" s="187"/>
      <c r="G74" s="187"/>
      <c r="H74" s="188"/>
      <c r="I74" s="188"/>
      <c r="J74" s="188"/>
      <c r="K74" s="188"/>
      <c r="L74" s="188"/>
      <c r="M74" s="187" t="s">
        <v>25</v>
      </c>
      <c r="N74" s="187" t="s">
        <v>25</v>
      </c>
      <c r="O74" s="188" t="s">
        <v>44</v>
      </c>
      <c r="P74" s="188" t="s">
        <v>44</v>
      </c>
      <c r="Q74" s="188" t="s">
        <v>44</v>
      </c>
      <c r="R74" s="188" t="s">
        <v>44</v>
      </c>
      <c r="S74" s="188" t="s">
        <v>44</v>
      </c>
      <c r="T74" s="188" t="s">
        <v>44</v>
      </c>
      <c r="U74" s="188" t="s">
        <v>44</v>
      </c>
      <c r="V74" s="188" t="s">
        <v>44</v>
      </c>
      <c r="W74" s="188" t="s">
        <v>44</v>
      </c>
      <c r="X74" s="188" t="s">
        <v>44</v>
      </c>
      <c r="Y74" s="59" t="s">
        <v>51</v>
      </c>
      <c r="Z74" s="59" t="s">
        <v>38</v>
      </c>
      <c r="AA74" s="59" t="s">
        <v>38</v>
      </c>
      <c r="AB74" s="59" t="s">
        <v>38</v>
      </c>
      <c r="AC74" s="59" t="s">
        <v>38</v>
      </c>
      <c r="AD74" s="188"/>
      <c r="AE74" s="188"/>
      <c r="AF74" s="188"/>
      <c r="AG74" s="188"/>
      <c r="AH74" s="188"/>
      <c r="AI74" s="188"/>
      <c r="AJ74" s="3" t="s">
        <v>25</v>
      </c>
      <c r="AK74" s="187" t="s">
        <v>25</v>
      </c>
      <c r="AL74" s="171" t="s">
        <v>26</v>
      </c>
      <c r="AM74" s="171" t="s">
        <v>26</v>
      </c>
      <c r="AN74" s="171" t="s">
        <v>26</v>
      </c>
      <c r="AO74" s="171" t="s">
        <v>26</v>
      </c>
      <c r="AP74" s="171" t="s">
        <v>36</v>
      </c>
      <c r="AQ74" s="59" t="s">
        <v>44</v>
      </c>
      <c r="AR74" s="59" t="s">
        <v>44</v>
      </c>
      <c r="AS74" s="59" t="s">
        <v>44</v>
      </c>
      <c r="AT74" s="59" t="s">
        <v>44</v>
      </c>
      <c r="AU74" s="59" t="s">
        <v>44</v>
      </c>
      <c r="AV74" s="59" t="s">
        <v>44</v>
      </c>
      <c r="AW74" s="59" t="s">
        <v>44</v>
      </c>
      <c r="AX74" s="59" t="s">
        <v>44</v>
      </c>
      <c r="AY74" s="59" t="s">
        <v>44</v>
      </c>
      <c r="AZ74" s="59" t="s">
        <v>44</v>
      </c>
      <c r="BA74" s="59" t="s">
        <v>44</v>
      </c>
      <c r="BB74" s="190">
        <v>17</v>
      </c>
      <c r="BC74" s="190">
        <v>4</v>
      </c>
      <c r="BD74" s="190"/>
      <c r="BE74" s="190">
        <v>1</v>
      </c>
      <c r="BF74" s="190">
        <v>4</v>
      </c>
      <c r="BG74" s="190">
        <v>4</v>
      </c>
      <c r="BH74" s="190">
        <v>1</v>
      </c>
      <c r="BI74" s="190">
        <v>21</v>
      </c>
      <c r="BJ74" s="191">
        <f t="shared" ref="BJ74:BJ79" si="51">SUM(BB74:BI74)</f>
        <v>52</v>
      </c>
    </row>
    <row r="75" spans="1:62" ht="49.8" x14ac:dyDescent="0.25">
      <c r="A75" s="299" t="s">
        <v>60</v>
      </c>
      <c r="B75" s="297"/>
      <c r="C75" s="187"/>
      <c r="D75" s="187"/>
      <c r="E75" s="187"/>
      <c r="F75" s="187"/>
      <c r="G75" s="187"/>
      <c r="H75" s="188"/>
      <c r="I75" s="188"/>
      <c r="J75" s="188"/>
      <c r="K75" s="188"/>
      <c r="L75" s="188"/>
      <c r="M75" s="187" t="s">
        <v>25</v>
      </c>
      <c r="N75" s="187" t="s">
        <v>25</v>
      </c>
      <c r="O75" s="188" t="s">
        <v>44</v>
      </c>
      <c r="P75" s="188" t="s">
        <v>44</v>
      </c>
      <c r="Q75" s="188" t="s">
        <v>44</v>
      </c>
      <c r="R75" s="188" t="s">
        <v>44</v>
      </c>
      <c r="S75" s="188" t="s">
        <v>44</v>
      </c>
      <c r="T75" s="188" t="s">
        <v>44</v>
      </c>
      <c r="U75" s="188" t="s">
        <v>44</v>
      </c>
      <c r="V75" s="188" t="s">
        <v>44</v>
      </c>
      <c r="W75" s="188" t="s">
        <v>44</v>
      </c>
      <c r="X75" s="188" t="s">
        <v>44</v>
      </c>
      <c r="Y75" s="59" t="s">
        <v>51</v>
      </c>
      <c r="Z75" s="59" t="s">
        <v>38</v>
      </c>
      <c r="AA75" s="59" t="s">
        <v>38</v>
      </c>
      <c r="AB75" s="59" t="s">
        <v>38</v>
      </c>
      <c r="AC75" s="59" t="s">
        <v>38</v>
      </c>
      <c r="AD75" s="188"/>
      <c r="AE75" s="188"/>
      <c r="AF75" s="188"/>
      <c r="AG75" s="188"/>
      <c r="AH75" s="188"/>
      <c r="AI75" s="188"/>
      <c r="AJ75" s="3" t="s">
        <v>25</v>
      </c>
      <c r="AK75" s="187" t="s">
        <v>25</v>
      </c>
      <c r="AL75" s="171" t="s">
        <v>26</v>
      </c>
      <c r="AM75" s="171" t="s">
        <v>26</v>
      </c>
      <c r="AN75" s="171" t="s">
        <v>26</v>
      </c>
      <c r="AO75" s="171" t="s">
        <v>26</v>
      </c>
      <c r="AP75" s="171" t="s">
        <v>36</v>
      </c>
      <c r="AQ75" s="59" t="s">
        <v>44</v>
      </c>
      <c r="AR75" s="59" t="s">
        <v>44</v>
      </c>
      <c r="AS75" s="59" t="s">
        <v>44</v>
      </c>
      <c r="AT75" s="59" t="s">
        <v>44</v>
      </c>
      <c r="AU75" s="59" t="s">
        <v>44</v>
      </c>
      <c r="AV75" s="59" t="s">
        <v>44</v>
      </c>
      <c r="AW75" s="59" t="s">
        <v>44</v>
      </c>
      <c r="AX75" s="59" t="s">
        <v>44</v>
      </c>
      <c r="AY75" s="59" t="s">
        <v>44</v>
      </c>
      <c r="AZ75" s="59" t="s">
        <v>44</v>
      </c>
      <c r="BA75" s="59" t="s">
        <v>44</v>
      </c>
      <c r="BB75" s="190">
        <v>17</v>
      </c>
      <c r="BC75" s="190">
        <v>4</v>
      </c>
      <c r="BD75" s="190"/>
      <c r="BE75" s="190">
        <v>1</v>
      </c>
      <c r="BF75" s="190">
        <v>4</v>
      </c>
      <c r="BG75" s="190">
        <v>4</v>
      </c>
      <c r="BH75" s="190">
        <v>1</v>
      </c>
      <c r="BI75" s="190">
        <v>21</v>
      </c>
      <c r="BJ75" s="191">
        <f>SUM(BB75:BI75)</f>
        <v>52</v>
      </c>
    </row>
    <row r="76" spans="1:62" ht="64.8" x14ac:dyDescent="0.25">
      <c r="A76" s="300" t="s">
        <v>62</v>
      </c>
      <c r="B76" s="298"/>
      <c r="C76" s="1"/>
      <c r="D76" s="1"/>
      <c r="E76" s="1"/>
      <c r="F76" s="1"/>
      <c r="G76" s="1"/>
      <c r="H76" s="181"/>
      <c r="I76" s="181"/>
      <c r="J76" s="181"/>
      <c r="K76" s="181"/>
      <c r="L76" s="181"/>
      <c r="M76" s="187" t="s">
        <v>25</v>
      </c>
      <c r="N76" s="187" t="s">
        <v>25</v>
      </c>
      <c r="O76" s="188" t="s">
        <v>44</v>
      </c>
      <c r="P76" s="188" t="s">
        <v>44</v>
      </c>
      <c r="Q76" s="188" t="s">
        <v>44</v>
      </c>
      <c r="R76" s="188" t="s">
        <v>44</v>
      </c>
      <c r="S76" s="188" t="s">
        <v>44</v>
      </c>
      <c r="T76" s="188" t="s">
        <v>44</v>
      </c>
      <c r="U76" s="188" t="s">
        <v>44</v>
      </c>
      <c r="V76" s="188" t="s">
        <v>44</v>
      </c>
      <c r="W76" s="188" t="s">
        <v>44</v>
      </c>
      <c r="X76" s="188" t="s">
        <v>44</v>
      </c>
      <c r="Y76" s="59" t="s">
        <v>38</v>
      </c>
      <c r="Z76" s="59" t="s">
        <v>38</v>
      </c>
      <c r="AA76" s="59" t="s">
        <v>38</v>
      </c>
      <c r="AB76" s="59" t="s">
        <v>38</v>
      </c>
      <c r="AC76" s="59" t="s">
        <v>38</v>
      </c>
      <c r="AD76" s="181"/>
      <c r="AE76" s="181"/>
      <c r="AF76" s="181"/>
      <c r="AG76" s="165"/>
      <c r="AH76" s="165"/>
      <c r="AI76" s="165"/>
      <c r="AJ76" s="3" t="s">
        <v>25</v>
      </c>
      <c r="AK76" s="187" t="s">
        <v>25</v>
      </c>
      <c r="AL76" s="171" t="s">
        <v>26</v>
      </c>
      <c r="AM76" s="171" t="s">
        <v>26</v>
      </c>
      <c r="AN76" s="171" t="s">
        <v>26</v>
      </c>
      <c r="AO76" s="171" t="s">
        <v>26</v>
      </c>
      <c r="AP76" s="171" t="s">
        <v>36</v>
      </c>
      <c r="AQ76" s="59" t="s">
        <v>44</v>
      </c>
      <c r="AR76" s="59" t="s">
        <v>44</v>
      </c>
      <c r="AS76" s="59" t="s">
        <v>44</v>
      </c>
      <c r="AT76" s="59" t="s">
        <v>44</v>
      </c>
      <c r="AU76" s="59" t="s">
        <v>44</v>
      </c>
      <c r="AV76" s="59" t="s">
        <v>44</v>
      </c>
      <c r="AW76" s="59" t="s">
        <v>44</v>
      </c>
      <c r="AX76" s="59" t="s">
        <v>44</v>
      </c>
      <c r="AY76" s="59" t="s">
        <v>44</v>
      </c>
      <c r="AZ76" s="59" t="s">
        <v>44</v>
      </c>
      <c r="BA76" s="59" t="s">
        <v>44</v>
      </c>
      <c r="BB76" s="130">
        <v>17</v>
      </c>
      <c r="BC76" s="130">
        <v>4</v>
      </c>
      <c r="BD76" s="130"/>
      <c r="BE76" s="130"/>
      <c r="BF76" s="130">
        <v>5</v>
      </c>
      <c r="BG76" s="130">
        <v>4</v>
      </c>
      <c r="BH76" s="130">
        <v>1</v>
      </c>
      <c r="BI76" s="130">
        <v>21</v>
      </c>
      <c r="BJ76" s="296">
        <f t="shared" ref="BJ76" si="52">SUM(BB76:BI76)</f>
        <v>52</v>
      </c>
    </row>
    <row r="77" spans="1:62" ht="49.8" x14ac:dyDescent="0.25">
      <c r="A77" s="300" t="s">
        <v>64</v>
      </c>
      <c r="B77" s="125"/>
      <c r="C77" s="4"/>
      <c r="D77" s="4"/>
      <c r="E77" s="4"/>
      <c r="F77" s="4"/>
      <c r="G77" s="4"/>
      <c r="H77" s="5"/>
      <c r="I77" s="5"/>
      <c r="J77" s="5"/>
      <c r="K77" s="5"/>
      <c r="L77" s="5"/>
      <c r="M77" s="187" t="s">
        <v>25</v>
      </c>
      <c r="N77" s="187" t="s">
        <v>25</v>
      </c>
      <c r="O77" s="188" t="s">
        <v>44</v>
      </c>
      <c r="P77" s="188" t="s">
        <v>44</v>
      </c>
      <c r="Q77" s="188" t="s">
        <v>44</v>
      </c>
      <c r="R77" s="188" t="s">
        <v>44</v>
      </c>
      <c r="S77" s="188" t="s">
        <v>44</v>
      </c>
      <c r="T77" s="188" t="s">
        <v>44</v>
      </c>
      <c r="U77" s="188" t="s">
        <v>44</v>
      </c>
      <c r="V77" s="188" t="s">
        <v>44</v>
      </c>
      <c r="W77" s="188" t="s">
        <v>44</v>
      </c>
      <c r="X77" s="188" t="s">
        <v>38</v>
      </c>
      <c r="Y77" s="165" t="s">
        <v>38</v>
      </c>
      <c r="Z77" s="165" t="s">
        <v>38</v>
      </c>
      <c r="AA77" s="165" t="s">
        <v>38</v>
      </c>
      <c r="AB77" s="165" t="s">
        <v>38</v>
      </c>
      <c r="AC77" s="165" t="s">
        <v>38</v>
      </c>
      <c r="AD77" s="5"/>
      <c r="AE77" s="5"/>
      <c r="AF77" s="5"/>
      <c r="AG77" s="5"/>
      <c r="AH77" s="5"/>
      <c r="AI77" s="4"/>
      <c r="AJ77" s="171" t="s">
        <v>25</v>
      </c>
      <c r="AK77" s="171" t="s">
        <v>25</v>
      </c>
      <c r="AL77" s="171" t="s">
        <v>26</v>
      </c>
      <c r="AM77" s="171" t="s">
        <v>26</v>
      </c>
      <c r="AN77" s="171" t="s">
        <v>26</v>
      </c>
      <c r="AO77" s="171" t="s">
        <v>26</v>
      </c>
      <c r="AP77" s="171" t="s">
        <v>49</v>
      </c>
      <c r="AQ77" s="59" t="s">
        <v>44</v>
      </c>
      <c r="AR77" s="59" t="s">
        <v>44</v>
      </c>
      <c r="AS77" s="59" t="s">
        <v>44</v>
      </c>
      <c r="AT77" s="59" t="s">
        <v>44</v>
      </c>
      <c r="AU77" s="59" t="s">
        <v>44</v>
      </c>
      <c r="AV77" s="59" t="s">
        <v>44</v>
      </c>
      <c r="AW77" s="59" t="s">
        <v>44</v>
      </c>
      <c r="AX77" s="59" t="s">
        <v>44</v>
      </c>
      <c r="AY77" s="59" t="s">
        <v>44</v>
      </c>
      <c r="AZ77" s="59" t="s">
        <v>44</v>
      </c>
      <c r="BA77" s="59" t="s">
        <v>44</v>
      </c>
      <c r="BB77" s="103">
        <v>17</v>
      </c>
      <c r="BC77" s="103">
        <v>4</v>
      </c>
      <c r="BD77" s="103"/>
      <c r="BE77" s="103"/>
      <c r="BF77" s="103">
        <v>6</v>
      </c>
      <c r="BG77" s="103">
        <v>4</v>
      </c>
      <c r="BH77" s="103">
        <v>1</v>
      </c>
      <c r="BI77" s="103">
        <v>20</v>
      </c>
      <c r="BJ77" s="129">
        <f>SUM(BB77:BI77)</f>
        <v>52</v>
      </c>
    </row>
    <row r="78" spans="1:62" ht="102.6" customHeight="1" x14ac:dyDescent="0.25">
      <c r="A78" s="163" t="s">
        <v>70</v>
      </c>
      <c r="B78" s="235"/>
      <c r="C78" s="55"/>
      <c r="D78" s="55"/>
      <c r="E78" s="55"/>
      <c r="F78" s="55"/>
      <c r="G78" s="55"/>
      <c r="H78" s="193"/>
      <c r="I78" s="193"/>
      <c r="J78" s="193"/>
      <c r="K78" s="193"/>
      <c r="L78" s="193"/>
      <c r="M78" s="187" t="s">
        <v>25</v>
      </c>
      <c r="N78" s="187" t="s">
        <v>25</v>
      </c>
      <c r="O78" s="120" t="s">
        <v>44</v>
      </c>
      <c r="P78" s="120" t="s">
        <v>44</v>
      </c>
      <c r="Q78" s="120" t="s">
        <v>44</v>
      </c>
      <c r="R78" s="120" t="s">
        <v>44</v>
      </c>
      <c r="S78" s="120" t="s">
        <v>44</v>
      </c>
      <c r="T78" s="120" t="s">
        <v>44</v>
      </c>
      <c r="U78" s="120" t="s">
        <v>44</v>
      </c>
      <c r="V78" s="120" t="s">
        <v>44</v>
      </c>
      <c r="W78" s="120" t="s">
        <v>44</v>
      </c>
      <c r="X78" s="120" t="s">
        <v>44</v>
      </c>
      <c r="Y78" s="59" t="s">
        <v>51</v>
      </c>
      <c r="Z78" s="120" t="s">
        <v>38</v>
      </c>
      <c r="AA78" s="120" t="s">
        <v>38</v>
      </c>
      <c r="AB78" s="120" t="s">
        <v>38</v>
      </c>
      <c r="AC78" s="120" t="s">
        <v>38</v>
      </c>
      <c r="AD78" s="193"/>
      <c r="AE78" s="193"/>
      <c r="AF78" s="193"/>
      <c r="AG78" s="193"/>
      <c r="AH78" s="193"/>
      <c r="AI78" s="55"/>
      <c r="AJ78" s="99" t="s">
        <v>25</v>
      </c>
      <c r="AK78" s="182" t="s">
        <v>25</v>
      </c>
      <c r="AL78" s="346" t="s">
        <v>26</v>
      </c>
      <c r="AM78" s="346" t="s">
        <v>26</v>
      </c>
      <c r="AN78" s="346" t="s">
        <v>26</v>
      </c>
      <c r="AO78" s="346" t="s">
        <v>49</v>
      </c>
      <c r="AP78" s="346" t="s">
        <v>36</v>
      </c>
      <c r="AQ78" s="59" t="s">
        <v>44</v>
      </c>
      <c r="AR78" s="59" t="s">
        <v>44</v>
      </c>
      <c r="AS78" s="59" t="s">
        <v>44</v>
      </c>
      <c r="AT78" s="59" t="s">
        <v>44</v>
      </c>
      <c r="AU78" s="59" t="s">
        <v>44</v>
      </c>
      <c r="AV78" s="59" t="s">
        <v>44</v>
      </c>
      <c r="AW78" s="59" t="s">
        <v>44</v>
      </c>
      <c r="AX78" s="59" t="s">
        <v>44</v>
      </c>
      <c r="AY78" s="59" t="s">
        <v>44</v>
      </c>
      <c r="AZ78" s="59" t="s">
        <v>44</v>
      </c>
      <c r="BA78" s="59" t="s">
        <v>44</v>
      </c>
      <c r="BB78" s="149">
        <v>17</v>
      </c>
      <c r="BC78" s="149">
        <v>4</v>
      </c>
      <c r="BD78" s="149"/>
      <c r="BE78" s="149">
        <v>1</v>
      </c>
      <c r="BF78" s="149">
        <v>4</v>
      </c>
      <c r="BG78" s="149">
        <v>3</v>
      </c>
      <c r="BH78" s="149">
        <v>2</v>
      </c>
      <c r="BI78" s="149">
        <v>21</v>
      </c>
      <c r="BJ78" s="194">
        <f t="shared" ref="BJ78" si="53">SUM(BB78:BI78)</f>
        <v>52</v>
      </c>
    </row>
    <row r="79" spans="1:62" ht="50.4" thickBot="1" x14ac:dyDescent="0.3">
      <c r="A79" s="301" t="s">
        <v>63</v>
      </c>
      <c r="B79" s="341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344" t="s">
        <v>25</v>
      </c>
      <c r="N79" s="344" t="s">
        <v>25</v>
      </c>
      <c r="O79" s="345" t="s">
        <v>44</v>
      </c>
      <c r="P79" s="345" t="s">
        <v>44</v>
      </c>
      <c r="Q79" s="345" t="s">
        <v>44</v>
      </c>
      <c r="R79" s="345" t="s">
        <v>44</v>
      </c>
      <c r="S79" s="345" t="s">
        <v>44</v>
      </c>
      <c r="T79" s="345" t="s">
        <v>44</v>
      </c>
      <c r="U79" s="345" t="s">
        <v>44</v>
      </c>
      <c r="V79" s="345" t="s">
        <v>44</v>
      </c>
      <c r="W79" s="345" t="s">
        <v>44</v>
      </c>
      <c r="X79" s="345" t="s">
        <v>44</v>
      </c>
      <c r="Y79" s="73" t="s">
        <v>51</v>
      </c>
      <c r="Z79" s="73" t="s">
        <v>51</v>
      </c>
      <c r="AA79" s="73" t="s">
        <v>51</v>
      </c>
      <c r="AB79" s="228" t="s">
        <v>38</v>
      </c>
      <c r="AC79" s="228" t="s">
        <v>38</v>
      </c>
      <c r="AD79" s="238"/>
      <c r="AE79" s="238"/>
      <c r="AF79" s="238"/>
      <c r="AG79" s="238"/>
      <c r="AH79" s="238"/>
      <c r="AI79" s="238"/>
      <c r="AJ79" s="64" t="s">
        <v>25</v>
      </c>
      <c r="AK79" s="344" t="s">
        <v>25</v>
      </c>
      <c r="AL79" s="228" t="s">
        <v>26</v>
      </c>
      <c r="AM79" s="228" t="s">
        <v>26</v>
      </c>
      <c r="AN79" s="228" t="s">
        <v>26</v>
      </c>
      <c r="AO79" s="228" t="s">
        <v>26</v>
      </c>
      <c r="AP79" s="228" t="s">
        <v>36</v>
      </c>
      <c r="AQ79" s="73" t="s">
        <v>44</v>
      </c>
      <c r="AR79" s="73" t="s">
        <v>44</v>
      </c>
      <c r="AS79" s="73" t="s">
        <v>44</v>
      </c>
      <c r="AT79" s="73" t="s">
        <v>44</v>
      </c>
      <c r="AU79" s="73" t="s">
        <v>44</v>
      </c>
      <c r="AV79" s="73" t="s">
        <v>44</v>
      </c>
      <c r="AW79" s="73" t="s">
        <v>44</v>
      </c>
      <c r="AX79" s="73" t="s">
        <v>44</v>
      </c>
      <c r="AY79" s="73" t="s">
        <v>44</v>
      </c>
      <c r="AZ79" s="73" t="s">
        <v>44</v>
      </c>
      <c r="BA79" s="73" t="s">
        <v>44</v>
      </c>
      <c r="BB79" s="342">
        <f>COUNTIF(B79:BA79,"")</f>
        <v>17</v>
      </c>
      <c r="BC79" s="239">
        <f>COUNTIF(B79:BA79,"::")</f>
        <v>4</v>
      </c>
      <c r="BD79" s="239" t="s">
        <v>2</v>
      </c>
      <c r="BE79" s="239">
        <v>3</v>
      </c>
      <c r="BF79" s="239">
        <f>COUNTIF(B79:BA79,"В")+COUNTIF(B79:BA79,"Н")</f>
        <v>2</v>
      </c>
      <c r="BG79" s="239">
        <f>COUNTIF(B79:BA79,"//")</f>
        <v>4</v>
      </c>
      <c r="BH79" s="239">
        <f>COUNTIF(B79:BA79,"А")</f>
        <v>1</v>
      </c>
      <c r="BI79" s="239">
        <v>21</v>
      </c>
      <c r="BJ79" s="343">
        <v>52</v>
      </c>
    </row>
    <row r="80" spans="1:62" ht="54.6" customHeight="1" thickBot="1" x14ac:dyDescent="0.75">
      <c r="A80" s="431" t="s">
        <v>77</v>
      </c>
      <c r="B80" s="432"/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2"/>
      <c r="X80" s="432"/>
      <c r="Y80" s="432"/>
      <c r="Z80" s="432"/>
      <c r="AA80" s="432"/>
      <c r="AB80" s="432"/>
      <c r="AC80" s="432"/>
      <c r="AD80" s="432"/>
      <c r="AE80" s="432"/>
      <c r="AF80" s="432"/>
      <c r="AG80" s="432"/>
      <c r="AH80" s="432"/>
      <c r="AI80" s="432"/>
      <c r="AJ80" s="432"/>
      <c r="AK80" s="432"/>
      <c r="AL80" s="432"/>
      <c r="AM80" s="432"/>
      <c r="AN80" s="432"/>
      <c r="AO80" s="432"/>
      <c r="AP80" s="432"/>
      <c r="AQ80" s="432"/>
      <c r="AR80" s="432"/>
      <c r="AS80" s="432"/>
      <c r="AT80" s="432"/>
      <c r="AU80" s="432"/>
      <c r="AV80" s="432"/>
      <c r="AW80" s="432"/>
      <c r="AX80" s="432"/>
      <c r="AY80" s="432"/>
      <c r="AZ80" s="432"/>
      <c r="BA80" s="432"/>
      <c r="BB80" s="432"/>
      <c r="BC80" s="432"/>
      <c r="BD80" s="432"/>
      <c r="BE80" s="432"/>
      <c r="BF80" s="432"/>
      <c r="BG80" s="432"/>
      <c r="BH80" s="432"/>
      <c r="BI80" s="432"/>
      <c r="BJ80" s="195"/>
    </row>
    <row r="81" spans="1:62" ht="53.4" customHeight="1" thickBot="1" x14ac:dyDescent="0.75">
      <c r="A81" s="406" t="s">
        <v>78</v>
      </c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7"/>
      <c r="AO81" s="407"/>
      <c r="AP81" s="407"/>
      <c r="AQ81" s="407"/>
      <c r="AR81" s="407"/>
      <c r="AS81" s="407"/>
      <c r="AT81" s="407"/>
      <c r="AU81" s="407"/>
      <c r="AV81" s="407"/>
      <c r="AW81" s="407"/>
      <c r="AX81" s="407"/>
      <c r="AY81" s="407"/>
      <c r="AZ81" s="407"/>
      <c r="BA81" s="407"/>
      <c r="BB81" s="407"/>
      <c r="BC81" s="407"/>
      <c r="BD81" s="407"/>
      <c r="BE81" s="407"/>
      <c r="BF81" s="407"/>
      <c r="BG81" s="407"/>
      <c r="BH81" s="407"/>
      <c r="BI81" s="407"/>
      <c r="BJ81" s="86"/>
    </row>
    <row r="82" spans="1:62" ht="57" customHeight="1" thickBot="1" x14ac:dyDescent="0.3">
      <c r="A82" s="93" t="s">
        <v>22</v>
      </c>
      <c r="B82" s="37">
        <v>1</v>
      </c>
      <c r="C82" s="37">
        <v>2</v>
      </c>
      <c r="D82" s="37">
        <v>3</v>
      </c>
      <c r="E82" s="92">
        <v>4</v>
      </c>
      <c r="F82" s="37">
        <v>5</v>
      </c>
      <c r="G82" s="37">
        <v>6</v>
      </c>
      <c r="H82" s="37">
        <v>7</v>
      </c>
      <c r="I82" s="37">
        <v>8</v>
      </c>
      <c r="J82" s="37">
        <v>9</v>
      </c>
      <c r="K82" s="37">
        <v>10</v>
      </c>
      <c r="L82" s="37">
        <v>11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>
        <v>1</v>
      </c>
      <c r="Z82" s="37">
        <v>2</v>
      </c>
      <c r="AA82" s="37">
        <v>3</v>
      </c>
      <c r="AB82" s="37">
        <v>4</v>
      </c>
      <c r="AC82" s="37">
        <v>5</v>
      </c>
      <c r="AD82" s="37">
        <v>6</v>
      </c>
      <c r="AE82" s="37">
        <v>7</v>
      </c>
      <c r="AF82" s="37">
        <v>8</v>
      </c>
      <c r="AG82" s="37">
        <v>9</v>
      </c>
      <c r="AH82" s="37">
        <v>10</v>
      </c>
      <c r="AI82" s="37">
        <v>11</v>
      </c>
      <c r="AJ82" s="37">
        <v>12</v>
      </c>
      <c r="AK82" s="37">
        <v>13</v>
      </c>
      <c r="AL82" s="37">
        <v>14</v>
      </c>
      <c r="AM82" s="37">
        <v>15</v>
      </c>
      <c r="AN82" s="37">
        <v>16</v>
      </c>
      <c r="AO82" s="37">
        <v>17</v>
      </c>
      <c r="AP82" s="37">
        <v>18</v>
      </c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89"/>
      <c r="BC82" s="90"/>
      <c r="BD82" s="90"/>
      <c r="BE82" s="90"/>
      <c r="BF82" s="90"/>
      <c r="BG82" s="90"/>
      <c r="BH82" s="90"/>
      <c r="BI82" s="90"/>
      <c r="BJ82" s="91"/>
    </row>
    <row r="83" spans="1:62" ht="46.2" thickTop="1" thickBot="1" x14ac:dyDescent="0.3">
      <c r="A83" s="82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5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4"/>
    </row>
    <row r="84" spans="1:62" ht="49.8" x14ac:dyDescent="0.25">
      <c r="A84" s="293" t="s">
        <v>66</v>
      </c>
      <c r="B84" s="290"/>
      <c r="C84" s="68"/>
      <c r="D84" s="68"/>
      <c r="E84" s="68"/>
      <c r="F84" s="68"/>
      <c r="G84" s="67"/>
      <c r="H84" s="66"/>
      <c r="I84" s="66"/>
      <c r="J84" s="66"/>
      <c r="K84" s="66"/>
      <c r="L84" s="66"/>
      <c r="M84" s="187" t="s">
        <v>25</v>
      </c>
      <c r="N84" s="187" t="s">
        <v>25</v>
      </c>
      <c r="O84" s="187" t="s">
        <v>25</v>
      </c>
      <c r="P84" s="119" t="s">
        <v>44</v>
      </c>
      <c r="Q84" s="119" t="s">
        <v>44</v>
      </c>
      <c r="R84" s="119" t="s">
        <v>44</v>
      </c>
      <c r="S84" s="119" t="s">
        <v>44</v>
      </c>
      <c r="T84" s="119" t="s">
        <v>44</v>
      </c>
      <c r="U84" s="119" t="s">
        <v>44</v>
      </c>
      <c r="V84" s="119" t="s">
        <v>44</v>
      </c>
      <c r="W84" s="119" t="s">
        <v>44</v>
      </c>
      <c r="X84" s="119" t="s">
        <v>38</v>
      </c>
      <c r="Y84" s="59" t="s">
        <v>38</v>
      </c>
      <c r="Z84" s="59" t="s">
        <v>38</v>
      </c>
      <c r="AA84" s="59" t="s">
        <v>38</v>
      </c>
      <c r="AB84" s="59" t="s">
        <v>38</v>
      </c>
      <c r="AC84" s="59" t="s">
        <v>38</v>
      </c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7"/>
      <c r="AQ84" s="68" t="s">
        <v>25</v>
      </c>
      <c r="AR84" s="68" t="s">
        <v>25</v>
      </c>
      <c r="AS84" s="68" t="s">
        <v>44</v>
      </c>
      <c r="AT84" s="68" t="s">
        <v>44</v>
      </c>
      <c r="AU84" s="68" t="s">
        <v>44</v>
      </c>
      <c r="AV84" s="68" t="s">
        <v>44</v>
      </c>
      <c r="AW84" s="68" t="s">
        <v>44</v>
      </c>
      <c r="AX84" s="68" t="s">
        <v>44</v>
      </c>
      <c r="AY84" s="68" t="s">
        <v>44</v>
      </c>
      <c r="AZ84" s="68" t="s">
        <v>44</v>
      </c>
      <c r="BA84" s="68" t="s">
        <v>44</v>
      </c>
      <c r="BB84" s="100">
        <v>24</v>
      </c>
      <c r="BC84" s="100">
        <v>5</v>
      </c>
      <c r="BD84" s="100"/>
      <c r="BE84" s="100"/>
      <c r="BF84" s="100">
        <v>6</v>
      </c>
      <c r="BG84" s="100"/>
      <c r="BH84" s="100"/>
      <c r="BI84" s="100">
        <v>17</v>
      </c>
      <c r="BJ84" s="324">
        <f t="shared" ref="BJ84:BJ86" si="54">SUM(BB84:BI84)</f>
        <v>52</v>
      </c>
    </row>
    <row r="85" spans="1:62" ht="106.2" customHeight="1" x14ac:dyDescent="0.25">
      <c r="A85" s="163" t="s">
        <v>70</v>
      </c>
      <c r="B85" s="128"/>
      <c r="C85" s="3"/>
      <c r="D85" s="3"/>
      <c r="E85" s="3"/>
      <c r="F85" s="3"/>
      <c r="G85" s="187"/>
      <c r="H85" s="188"/>
      <c r="I85" s="188"/>
      <c r="J85" s="188"/>
      <c r="K85" s="188"/>
      <c r="L85" s="188"/>
      <c r="M85" s="187" t="s">
        <v>25</v>
      </c>
      <c r="N85" s="187" t="s">
        <v>25</v>
      </c>
      <c r="O85" s="187" t="s">
        <v>25</v>
      </c>
      <c r="P85" s="59" t="s">
        <v>44</v>
      </c>
      <c r="Q85" s="59" t="s">
        <v>44</v>
      </c>
      <c r="R85" s="59" t="s">
        <v>44</v>
      </c>
      <c r="S85" s="59" t="s">
        <v>44</v>
      </c>
      <c r="T85" s="59" t="s">
        <v>44</v>
      </c>
      <c r="U85" s="59" t="s">
        <v>44</v>
      </c>
      <c r="V85" s="59" t="s">
        <v>44</v>
      </c>
      <c r="W85" s="59" t="s">
        <v>44</v>
      </c>
      <c r="X85" s="59" t="s">
        <v>44</v>
      </c>
      <c r="Y85" s="59" t="s">
        <v>51</v>
      </c>
      <c r="Z85" s="59" t="s">
        <v>51</v>
      </c>
      <c r="AA85" s="59" t="s">
        <v>51</v>
      </c>
      <c r="AB85" s="59" t="s">
        <v>51</v>
      </c>
      <c r="AC85" s="59" t="s">
        <v>51</v>
      </c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P85" s="187"/>
      <c r="AQ85" s="3" t="s">
        <v>25</v>
      </c>
      <c r="AR85" s="3" t="s">
        <v>25</v>
      </c>
      <c r="AS85" s="3" t="s">
        <v>44</v>
      </c>
      <c r="AT85" s="3" t="s">
        <v>44</v>
      </c>
      <c r="AU85" s="3" t="s">
        <v>44</v>
      </c>
      <c r="AV85" s="3" t="s">
        <v>44</v>
      </c>
      <c r="AW85" s="3" t="s">
        <v>44</v>
      </c>
      <c r="AX85" s="3" t="s">
        <v>44</v>
      </c>
      <c r="AY85" s="3" t="s">
        <v>44</v>
      </c>
      <c r="AZ85" s="3" t="s">
        <v>44</v>
      </c>
      <c r="BA85" s="3" t="s">
        <v>44</v>
      </c>
      <c r="BB85" s="103">
        <v>24</v>
      </c>
      <c r="BC85" s="103">
        <v>5</v>
      </c>
      <c r="BD85" s="103"/>
      <c r="BE85" s="103">
        <v>5</v>
      </c>
      <c r="BF85" s="103"/>
      <c r="BG85" s="103"/>
      <c r="BH85" s="103"/>
      <c r="BI85" s="103">
        <v>18</v>
      </c>
      <c r="BJ85" s="316">
        <f t="shared" ref="BJ85:BJ86" si="55">SUM(BB85:BI85)</f>
        <v>52</v>
      </c>
    </row>
    <row r="86" spans="1:62" ht="50.4" thickBot="1" x14ac:dyDescent="0.3">
      <c r="A86" s="315" t="s">
        <v>63</v>
      </c>
      <c r="B86" s="281"/>
      <c r="C86" s="199"/>
      <c r="D86" s="199"/>
      <c r="E86" s="199"/>
      <c r="F86" s="199"/>
      <c r="G86" s="295"/>
      <c r="H86" s="295"/>
      <c r="I86" s="295"/>
      <c r="J86" s="295"/>
      <c r="K86" s="295"/>
      <c r="L86" s="295"/>
      <c r="M86" s="344" t="s">
        <v>25</v>
      </c>
      <c r="N86" s="344" t="s">
        <v>25</v>
      </c>
      <c r="O86" s="344" t="s">
        <v>25</v>
      </c>
      <c r="P86" s="73" t="s">
        <v>44</v>
      </c>
      <c r="Q86" s="73" t="s">
        <v>44</v>
      </c>
      <c r="R86" s="73" t="s">
        <v>44</v>
      </c>
      <c r="S86" s="73" t="s">
        <v>44</v>
      </c>
      <c r="T86" s="73" t="s">
        <v>44</v>
      </c>
      <c r="U86" s="73" t="s">
        <v>44</v>
      </c>
      <c r="V86" s="73" t="s">
        <v>44</v>
      </c>
      <c r="W86" s="73" t="s">
        <v>44</v>
      </c>
      <c r="X86" s="73" t="s">
        <v>44</v>
      </c>
      <c r="Y86" s="73" t="s">
        <v>51</v>
      </c>
      <c r="Z86" s="73" t="s">
        <v>51</v>
      </c>
      <c r="AA86" s="73" t="s">
        <v>51</v>
      </c>
      <c r="AB86" s="73" t="s">
        <v>51</v>
      </c>
      <c r="AC86" s="73" t="s">
        <v>51</v>
      </c>
      <c r="AD86" s="238"/>
      <c r="AE86" s="238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199" t="s">
        <v>25</v>
      </c>
      <c r="AR86" s="199" t="s">
        <v>25</v>
      </c>
      <c r="AS86" s="199" t="s">
        <v>44</v>
      </c>
      <c r="AT86" s="199" t="s">
        <v>44</v>
      </c>
      <c r="AU86" s="199" t="s">
        <v>44</v>
      </c>
      <c r="AV86" s="199" t="s">
        <v>44</v>
      </c>
      <c r="AW86" s="199" t="s">
        <v>44</v>
      </c>
      <c r="AX86" s="199" t="s">
        <v>44</v>
      </c>
      <c r="AY86" s="199" t="s">
        <v>44</v>
      </c>
      <c r="AZ86" s="199" t="s">
        <v>44</v>
      </c>
      <c r="BA86" s="228" t="s">
        <v>44</v>
      </c>
      <c r="BB86" s="284">
        <f>COUNTIF(B86:BA86,"")</f>
        <v>24</v>
      </c>
      <c r="BC86" s="175">
        <f>COUNTIF(B86:BA86,"::")</f>
        <v>5</v>
      </c>
      <c r="BD86" s="175" t="s">
        <v>2</v>
      </c>
      <c r="BE86" s="175">
        <v>5</v>
      </c>
      <c r="BF86" s="175" t="s">
        <v>2</v>
      </c>
      <c r="BG86" s="175" t="s">
        <v>2</v>
      </c>
      <c r="BH86" s="175" t="s">
        <v>2</v>
      </c>
      <c r="BI86" s="175">
        <v>18</v>
      </c>
      <c r="BJ86" s="348">
        <f t="shared" si="55"/>
        <v>52</v>
      </c>
    </row>
    <row r="87" spans="1:62" ht="45.6" thickBot="1" x14ac:dyDescent="0.3">
      <c r="A87" s="418" t="s">
        <v>79</v>
      </c>
      <c r="B87" s="419"/>
      <c r="C87" s="419"/>
      <c r="D87" s="419"/>
      <c r="E87" s="419"/>
      <c r="F87" s="419"/>
      <c r="G87" s="419"/>
      <c r="H87" s="419"/>
      <c r="I87" s="419"/>
      <c r="J87" s="419"/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19"/>
      <c r="X87" s="419"/>
      <c r="Y87" s="419"/>
      <c r="Z87" s="419"/>
      <c r="AA87" s="419"/>
      <c r="AB87" s="419"/>
      <c r="AC87" s="419"/>
      <c r="AD87" s="419"/>
      <c r="AE87" s="419"/>
      <c r="AF87" s="419"/>
      <c r="AG87" s="419"/>
      <c r="AH87" s="419"/>
      <c r="AI87" s="419"/>
      <c r="AJ87" s="419"/>
      <c r="AK87" s="419"/>
      <c r="AL87" s="419"/>
      <c r="AM87" s="419"/>
      <c r="AN87" s="419"/>
      <c r="AO87" s="419"/>
      <c r="AP87" s="419"/>
      <c r="AQ87" s="419"/>
      <c r="AR87" s="419"/>
      <c r="AS87" s="419"/>
      <c r="AT87" s="419"/>
      <c r="AU87" s="419"/>
      <c r="AV87" s="419"/>
      <c r="AW87" s="419"/>
      <c r="AX87" s="419"/>
      <c r="AY87" s="419"/>
      <c r="AZ87" s="419"/>
      <c r="BA87" s="419"/>
      <c r="BB87" s="419"/>
      <c r="BC87" s="419"/>
      <c r="BD87" s="419"/>
      <c r="BE87" s="419"/>
      <c r="BF87" s="419"/>
      <c r="BG87" s="419"/>
      <c r="BH87" s="419"/>
      <c r="BI87" s="419"/>
      <c r="BJ87" s="420"/>
    </row>
    <row r="88" spans="1:62" ht="55.2" customHeight="1" thickBot="1" x14ac:dyDescent="0.3">
      <c r="A88" s="93" t="s">
        <v>22</v>
      </c>
      <c r="B88" s="349">
        <v>1</v>
      </c>
      <c r="C88" s="37">
        <v>2</v>
      </c>
      <c r="D88" s="37">
        <v>3</v>
      </c>
      <c r="E88" s="92">
        <v>4</v>
      </c>
      <c r="F88" s="37">
        <v>5</v>
      </c>
      <c r="G88" s="37">
        <v>6</v>
      </c>
      <c r="H88" s="37">
        <v>7</v>
      </c>
      <c r="I88" s="37">
        <v>8</v>
      </c>
      <c r="J88" s="37">
        <v>9</v>
      </c>
      <c r="K88" s="37">
        <v>10</v>
      </c>
      <c r="L88" s="37">
        <v>11</v>
      </c>
      <c r="M88" s="37">
        <v>12</v>
      </c>
      <c r="N88" s="37">
        <v>13</v>
      </c>
      <c r="O88" s="37">
        <v>14</v>
      </c>
      <c r="P88" s="37">
        <v>15</v>
      </c>
      <c r="Q88" s="37">
        <v>16</v>
      </c>
      <c r="R88" s="37">
        <v>17</v>
      </c>
      <c r="S88" s="37"/>
      <c r="T88" s="37"/>
      <c r="U88" s="37"/>
      <c r="V88" s="37"/>
      <c r="W88" s="37"/>
      <c r="X88" s="37"/>
      <c r="Y88" s="37">
        <v>1</v>
      </c>
      <c r="Z88" s="37">
        <v>2</v>
      </c>
      <c r="AA88" s="37">
        <v>3</v>
      </c>
      <c r="AB88" s="37">
        <v>4</v>
      </c>
      <c r="AC88" s="37">
        <v>5</v>
      </c>
      <c r="AD88" s="37">
        <v>6</v>
      </c>
      <c r="AE88" s="37">
        <v>7</v>
      </c>
      <c r="AF88" s="37">
        <v>8</v>
      </c>
      <c r="AG88" s="37">
        <v>9</v>
      </c>
      <c r="AH88" s="37">
        <v>10</v>
      </c>
      <c r="AI88" s="37">
        <v>11</v>
      </c>
      <c r="AJ88" s="37">
        <v>12</v>
      </c>
      <c r="AK88" s="37">
        <v>13</v>
      </c>
      <c r="AL88" s="37">
        <v>14</v>
      </c>
      <c r="AM88" s="37">
        <v>15</v>
      </c>
      <c r="AN88" s="37">
        <v>16</v>
      </c>
      <c r="AO88" s="37">
        <v>17</v>
      </c>
      <c r="AP88" s="37">
        <v>18</v>
      </c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89"/>
      <c r="BC88" s="90"/>
      <c r="BD88" s="90"/>
      <c r="BE88" s="90"/>
      <c r="BF88" s="90"/>
      <c r="BG88" s="90"/>
      <c r="BH88" s="90"/>
      <c r="BI88" s="90"/>
      <c r="BJ88" s="91"/>
    </row>
    <row r="89" spans="1:62" ht="46.2" thickTop="1" thickBot="1" x14ac:dyDescent="0.3">
      <c r="A89" s="97" t="s">
        <v>46</v>
      </c>
      <c r="B89" s="151"/>
      <c r="C89" s="20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92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59"/>
    </row>
    <row r="90" spans="1:62" ht="49.8" x14ac:dyDescent="0.25">
      <c r="A90" s="293" t="s">
        <v>64</v>
      </c>
      <c r="B90" s="267"/>
      <c r="C90" s="68"/>
      <c r="D90" s="68"/>
      <c r="E90" s="61"/>
      <c r="F90" s="368"/>
      <c r="G90" s="61" t="s">
        <v>25</v>
      </c>
      <c r="H90" s="68" t="s">
        <v>38</v>
      </c>
      <c r="I90" s="68" t="s">
        <v>38</v>
      </c>
      <c r="J90" s="68" t="s">
        <v>38</v>
      </c>
      <c r="K90" s="68" t="s">
        <v>38</v>
      </c>
      <c r="L90" s="68" t="s">
        <v>38</v>
      </c>
      <c r="M90" s="68" t="s">
        <v>38</v>
      </c>
      <c r="N90" s="60" t="s">
        <v>26</v>
      </c>
      <c r="O90" s="60" t="s">
        <v>26</v>
      </c>
      <c r="P90" s="207" t="s">
        <v>26</v>
      </c>
      <c r="Q90" s="207" t="s">
        <v>36</v>
      </c>
      <c r="R90" s="207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78"/>
      <c r="BB90" s="75">
        <v>5</v>
      </c>
      <c r="BC90" s="58">
        <v>1</v>
      </c>
      <c r="BD90" s="58"/>
      <c r="BE90" s="58"/>
      <c r="BF90" s="58">
        <v>6</v>
      </c>
      <c r="BG90" s="58">
        <v>2.5</v>
      </c>
      <c r="BH90" s="58">
        <v>1</v>
      </c>
      <c r="BI90" s="58"/>
      <c r="BJ90" s="71">
        <f t="shared" ref="BJ90:BJ92" si="56">SUM(BB90:BI90)</f>
        <v>15.5</v>
      </c>
    </row>
    <row r="91" spans="1:62" ht="107.4" customHeight="1" x14ac:dyDescent="0.25">
      <c r="A91" s="163" t="s">
        <v>70</v>
      </c>
      <c r="B91" s="128"/>
      <c r="C91" s="3"/>
      <c r="D91" s="3"/>
      <c r="E91" s="187"/>
      <c r="F91" s="369"/>
      <c r="G91" s="187" t="s">
        <v>25</v>
      </c>
      <c r="H91" s="3" t="s">
        <v>38</v>
      </c>
      <c r="I91" s="3" t="s">
        <v>38</v>
      </c>
      <c r="J91" s="3" t="s">
        <v>38</v>
      </c>
      <c r="K91" s="3" t="s">
        <v>38</v>
      </c>
      <c r="L91" s="3" t="s">
        <v>38</v>
      </c>
      <c r="M91" s="3" t="s">
        <v>38</v>
      </c>
      <c r="N91" s="203" t="s">
        <v>26</v>
      </c>
      <c r="O91" s="203" t="s">
        <v>26</v>
      </c>
      <c r="P91" s="203" t="s">
        <v>49</v>
      </c>
      <c r="Q91" s="203" t="s">
        <v>36</v>
      </c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4"/>
      <c r="BB91" s="205">
        <v>5</v>
      </c>
      <c r="BC91" s="190">
        <v>1</v>
      </c>
      <c r="BD91" s="190"/>
      <c r="BE91" s="190"/>
      <c r="BF91" s="190">
        <v>6</v>
      </c>
      <c r="BG91" s="190">
        <v>2</v>
      </c>
      <c r="BH91" s="190">
        <v>2</v>
      </c>
      <c r="BI91" s="190"/>
      <c r="BJ91" s="206">
        <f t="shared" ref="BJ91:BJ92" si="57">SUM(BB91:BI91)</f>
        <v>16</v>
      </c>
    </row>
    <row r="92" spans="1:62" ht="50.4" thickBot="1" x14ac:dyDescent="0.3">
      <c r="A92" s="248" t="s">
        <v>63</v>
      </c>
      <c r="B92" s="198"/>
      <c r="C92" s="199"/>
      <c r="D92" s="199"/>
      <c r="E92" s="344"/>
      <c r="F92" s="367"/>
      <c r="G92" s="344" t="s">
        <v>25</v>
      </c>
      <c r="H92" s="199" t="s">
        <v>38</v>
      </c>
      <c r="I92" s="199" t="s">
        <v>38</v>
      </c>
      <c r="J92" s="199" t="s">
        <v>38</v>
      </c>
      <c r="K92" s="199" t="s">
        <v>38</v>
      </c>
      <c r="L92" s="199" t="s">
        <v>38</v>
      </c>
      <c r="M92" s="199" t="s">
        <v>38</v>
      </c>
      <c r="N92" s="256" t="s">
        <v>26</v>
      </c>
      <c r="O92" s="256" t="s">
        <v>26</v>
      </c>
      <c r="P92" s="200" t="s">
        <v>26</v>
      </c>
      <c r="Q92" s="200" t="s">
        <v>36</v>
      </c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94"/>
      <c r="AG92" s="294"/>
      <c r="AH92" s="294"/>
      <c r="AI92" s="294"/>
      <c r="AJ92" s="294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94"/>
      <c r="BB92" s="283">
        <v>5</v>
      </c>
      <c r="BC92" s="201">
        <v>1</v>
      </c>
      <c r="BD92" s="201"/>
      <c r="BE92" s="201"/>
      <c r="BF92" s="201">
        <f>COUNTIF(B92:BA92,"В")+COUNTIF(B92:BA92,"Н")</f>
        <v>6</v>
      </c>
      <c r="BG92" s="201">
        <v>3</v>
      </c>
      <c r="BH92" s="201">
        <f>COUNTIF(B92:BA92,"А")</f>
        <v>1</v>
      </c>
      <c r="BI92" s="201"/>
      <c r="BJ92" s="260">
        <f t="shared" si="57"/>
        <v>16</v>
      </c>
    </row>
    <row r="93" spans="1:62" ht="60" customHeight="1" x14ac:dyDescent="0.25">
      <c r="A93" s="421" t="s">
        <v>77</v>
      </c>
      <c r="B93" s="422"/>
      <c r="C93" s="422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2"/>
      <c r="AC93" s="422"/>
      <c r="AD93" s="422"/>
      <c r="AE93" s="422"/>
      <c r="AF93" s="422"/>
      <c r="AG93" s="422"/>
      <c r="AH93" s="422"/>
      <c r="AI93" s="422"/>
      <c r="AJ93" s="422"/>
      <c r="AK93" s="422"/>
      <c r="AL93" s="422"/>
      <c r="AM93" s="422"/>
      <c r="AN93" s="422"/>
      <c r="AO93" s="422"/>
      <c r="AP93" s="422"/>
      <c r="AQ93" s="422"/>
      <c r="AR93" s="422"/>
      <c r="AS93" s="422"/>
      <c r="AT93" s="422"/>
      <c r="AU93" s="422"/>
      <c r="AV93" s="422"/>
      <c r="AW93" s="422"/>
      <c r="AX93" s="422"/>
      <c r="AY93" s="422"/>
      <c r="AZ93" s="422"/>
      <c r="BA93" s="422"/>
      <c r="BB93" s="422"/>
      <c r="BC93" s="422"/>
      <c r="BD93" s="422"/>
      <c r="BE93" s="422"/>
      <c r="BF93" s="422"/>
      <c r="BG93" s="422"/>
      <c r="BH93" s="422"/>
      <c r="BI93" s="422"/>
      <c r="BJ93" s="423"/>
    </row>
    <row r="94" spans="1:62" ht="51.6" customHeight="1" thickBot="1" x14ac:dyDescent="0.3">
      <c r="A94" s="424" t="s">
        <v>81</v>
      </c>
      <c r="B94" s="425"/>
      <c r="C94" s="425"/>
      <c r="D94" s="425"/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425"/>
      <c r="AP94" s="425"/>
      <c r="AQ94" s="425"/>
      <c r="AR94" s="425"/>
      <c r="AS94" s="425"/>
      <c r="AT94" s="425"/>
      <c r="AU94" s="425"/>
      <c r="AV94" s="425"/>
      <c r="AW94" s="425"/>
      <c r="AX94" s="425"/>
      <c r="AY94" s="425"/>
      <c r="AZ94" s="425"/>
      <c r="BA94" s="425"/>
      <c r="BB94" s="425"/>
      <c r="BC94" s="425"/>
      <c r="BD94" s="425"/>
      <c r="BE94" s="425"/>
      <c r="BF94" s="425"/>
      <c r="BG94" s="425"/>
      <c r="BH94" s="425"/>
      <c r="BI94" s="425"/>
      <c r="BJ94" s="426"/>
    </row>
    <row r="95" spans="1:62" ht="54.6" customHeight="1" thickBot="1" x14ac:dyDescent="0.3">
      <c r="A95" s="357" t="s">
        <v>22</v>
      </c>
      <c r="B95" s="37">
        <v>1</v>
      </c>
      <c r="C95" s="37">
        <v>2</v>
      </c>
      <c r="D95" s="37">
        <v>3</v>
      </c>
      <c r="E95" s="92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>
        <v>10</v>
      </c>
      <c r="L95" s="37">
        <v>11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>
        <v>1</v>
      </c>
      <c r="Z95" s="37">
        <v>2</v>
      </c>
      <c r="AA95" s="37">
        <v>3</v>
      </c>
      <c r="AB95" s="37">
        <v>4</v>
      </c>
      <c r="AC95" s="37">
        <v>5</v>
      </c>
      <c r="AD95" s="37">
        <v>6</v>
      </c>
      <c r="AE95" s="37">
        <v>7</v>
      </c>
      <c r="AF95" s="37">
        <v>8</v>
      </c>
      <c r="AG95" s="37">
        <v>9</v>
      </c>
      <c r="AH95" s="37">
        <v>10</v>
      </c>
      <c r="AI95" s="37">
        <v>11</v>
      </c>
      <c r="AJ95" s="37">
        <v>12</v>
      </c>
      <c r="AK95" s="37">
        <v>13</v>
      </c>
      <c r="AL95" s="37">
        <v>14</v>
      </c>
      <c r="AM95" s="37">
        <v>15</v>
      </c>
      <c r="AN95" s="37">
        <v>16</v>
      </c>
      <c r="AO95" s="37">
        <v>17</v>
      </c>
      <c r="AP95" s="37">
        <v>18</v>
      </c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89"/>
      <c r="BC95" s="90"/>
      <c r="BD95" s="90"/>
      <c r="BE95" s="90"/>
      <c r="BF95" s="90"/>
      <c r="BG95" s="90"/>
      <c r="BH95" s="90"/>
      <c r="BI95" s="90"/>
      <c r="BJ95" s="90"/>
    </row>
    <row r="96" spans="1:62" ht="46.2" thickTop="1" thickBot="1" x14ac:dyDescent="0.3">
      <c r="A96" s="358" t="s">
        <v>46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5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359"/>
    </row>
    <row r="97" spans="1:62" ht="64.8" x14ac:dyDescent="0.25">
      <c r="A97" s="360" t="s">
        <v>80</v>
      </c>
      <c r="B97" s="292"/>
      <c r="C97" s="61"/>
      <c r="D97" s="61"/>
      <c r="E97" s="61"/>
      <c r="F97" s="61"/>
      <c r="G97" s="56"/>
      <c r="H97" s="57"/>
      <c r="I97" s="57"/>
      <c r="J97" s="57"/>
      <c r="K97" s="57"/>
      <c r="L97" s="57"/>
      <c r="M97" s="187" t="s">
        <v>25</v>
      </c>
      <c r="N97" s="56" t="s">
        <v>25</v>
      </c>
      <c r="O97" s="56" t="s">
        <v>25</v>
      </c>
      <c r="P97" s="72" t="s">
        <v>44</v>
      </c>
      <c r="Q97" s="72" t="s">
        <v>44</v>
      </c>
      <c r="R97" s="72" t="s">
        <v>44</v>
      </c>
      <c r="S97" s="72" t="s">
        <v>44</v>
      </c>
      <c r="T97" s="72" t="s">
        <v>44</v>
      </c>
      <c r="U97" s="72" t="s">
        <v>44</v>
      </c>
      <c r="V97" s="72" t="s">
        <v>44</v>
      </c>
      <c r="W97" s="72" t="s">
        <v>44</v>
      </c>
      <c r="X97" s="72" t="s">
        <v>44</v>
      </c>
      <c r="Y97" s="59" t="s">
        <v>51</v>
      </c>
      <c r="Z97" s="59" t="s">
        <v>51</v>
      </c>
      <c r="AA97" s="59" t="s">
        <v>51</v>
      </c>
      <c r="AB97" s="72" t="s">
        <v>53</v>
      </c>
      <c r="AC97" s="72" t="s">
        <v>53</v>
      </c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6"/>
      <c r="AQ97" s="61" t="s">
        <v>25</v>
      </c>
      <c r="AR97" s="61" t="s">
        <v>25</v>
      </c>
      <c r="AS97" s="61" t="s">
        <v>44</v>
      </c>
      <c r="AT97" s="61" t="s">
        <v>44</v>
      </c>
      <c r="AU97" s="61" t="s">
        <v>44</v>
      </c>
      <c r="AV97" s="61" t="s">
        <v>44</v>
      </c>
      <c r="AW97" s="61" t="s">
        <v>44</v>
      </c>
      <c r="AX97" s="61" t="s">
        <v>44</v>
      </c>
      <c r="AY97" s="61" t="s">
        <v>44</v>
      </c>
      <c r="AZ97" s="61" t="s">
        <v>44</v>
      </c>
      <c r="BA97" s="61" t="s">
        <v>44</v>
      </c>
      <c r="BB97" s="150">
        <v>24</v>
      </c>
      <c r="BC97" s="150">
        <v>5</v>
      </c>
      <c r="BD97" s="150"/>
      <c r="BE97" s="150">
        <v>3</v>
      </c>
      <c r="BF97" s="150">
        <v>2</v>
      </c>
      <c r="BG97" s="150"/>
      <c r="BH97" s="150"/>
      <c r="BI97" s="150">
        <v>18</v>
      </c>
      <c r="BJ97" s="150">
        <v>52</v>
      </c>
    </row>
    <row r="98" spans="1:62" ht="55.8" customHeight="1" thickBot="1" x14ac:dyDescent="0.3">
      <c r="A98" s="418" t="s">
        <v>82</v>
      </c>
      <c r="B98" s="419"/>
      <c r="C98" s="419"/>
      <c r="D98" s="419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19"/>
      <c r="AL98" s="419"/>
      <c r="AM98" s="419"/>
      <c r="AN98" s="419"/>
      <c r="AO98" s="419"/>
      <c r="AP98" s="419"/>
      <c r="AQ98" s="419"/>
      <c r="AR98" s="419"/>
      <c r="AS98" s="419"/>
      <c r="AT98" s="419"/>
      <c r="AU98" s="419"/>
      <c r="AV98" s="419"/>
      <c r="AW98" s="419"/>
      <c r="AX98" s="419"/>
      <c r="AY98" s="419"/>
      <c r="AZ98" s="419"/>
      <c r="BA98" s="419"/>
      <c r="BB98" s="419"/>
      <c r="BC98" s="419"/>
      <c r="BD98" s="419"/>
      <c r="BE98" s="419"/>
      <c r="BF98" s="419"/>
      <c r="BG98" s="419"/>
      <c r="BH98" s="419"/>
      <c r="BI98" s="419"/>
      <c r="BJ98" s="420"/>
    </row>
    <row r="99" spans="1:62" ht="49.2" customHeight="1" thickBot="1" x14ac:dyDescent="0.3">
      <c r="A99" s="93" t="s">
        <v>22</v>
      </c>
      <c r="B99" s="37">
        <v>1</v>
      </c>
      <c r="C99" s="37">
        <v>2</v>
      </c>
      <c r="D99" s="37">
        <v>3</v>
      </c>
      <c r="E99" s="92">
        <v>4</v>
      </c>
      <c r="F99" s="37">
        <v>5</v>
      </c>
      <c r="G99" s="37">
        <v>6</v>
      </c>
      <c r="H99" s="37">
        <v>7</v>
      </c>
      <c r="I99" s="37">
        <v>8</v>
      </c>
      <c r="J99" s="37">
        <v>9</v>
      </c>
      <c r="K99" s="37">
        <v>10</v>
      </c>
      <c r="L99" s="37">
        <v>11</v>
      </c>
      <c r="M99" s="37">
        <v>12</v>
      </c>
      <c r="N99" s="37">
        <v>13</v>
      </c>
      <c r="O99" s="37">
        <v>14</v>
      </c>
      <c r="P99" s="37">
        <v>15</v>
      </c>
      <c r="Q99" s="37">
        <v>16</v>
      </c>
      <c r="R99" s="37">
        <v>17</v>
      </c>
      <c r="S99" s="37"/>
      <c r="T99" s="37"/>
      <c r="U99" s="37"/>
      <c r="V99" s="37"/>
      <c r="W99" s="37"/>
      <c r="X99" s="37"/>
      <c r="Y99" s="37">
        <v>1</v>
      </c>
      <c r="Z99" s="37">
        <v>2</v>
      </c>
      <c r="AA99" s="37">
        <v>3</v>
      </c>
      <c r="AB99" s="37">
        <v>4</v>
      </c>
      <c r="AC99" s="37">
        <v>5</v>
      </c>
      <c r="AD99" s="37">
        <v>6</v>
      </c>
      <c r="AE99" s="37">
        <v>7</v>
      </c>
      <c r="AF99" s="37">
        <v>8</v>
      </c>
      <c r="AG99" s="37">
        <v>9</v>
      </c>
      <c r="AH99" s="37">
        <v>10</v>
      </c>
      <c r="AI99" s="37">
        <v>11</v>
      </c>
      <c r="AJ99" s="37">
        <v>12</v>
      </c>
      <c r="AK99" s="37">
        <v>13</v>
      </c>
      <c r="AL99" s="37">
        <v>14</v>
      </c>
      <c r="AM99" s="37">
        <v>15</v>
      </c>
      <c r="AN99" s="37">
        <v>16</v>
      </c>
      <c r="AO99" s="37">
        <v>17</v>
      </c>
      <c r="AP99" s="37">
        <v>18</v>
      </c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89"/>
      <c r="BC99" s="90"/>
      <c r="BD99" s="90"/>
      <c r="BE99" s="90"/>
      <c r="BF99" s="90"/>
      <c r="BG99" s="90"/>
      <c r="BH99" s="90"/>
      <c r="BI99" s="90"/>
      <c r="BJ99" s="91"/>
    </row>
    <row r="100" spans="1:62" ht="46.2" thickTop="1" thickBot="1" x14ac:dyDescent="0.3">
      <c r="A100" s="97" t="s">
        <v>46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5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4"/>
    </row>
    <row r="101" spans="1:62" ht="74.400000000000006" customHeight="1" thickBot="1" x14ac:dyDescent="0.3">
      <c r="A101" s="288" t="s">
        <v>80</v>
      </c>
      <c r="B101" s="290"/>
      <c r="C101" s="68"/>
      <c r="D101" s="68"/>
      <c r="E101" s="68"/>
      <c r="F101" s="68"/>
      <c r="G101" s="68"/>
      <c r="H101" s="68"/>
      <c r="I101" s="68"/>
      <c r="J101" s="68"/>
      <c r="K101" s="68"/>
      <c r="L101" s="207"/>
      <c r="M101" s="187" t="s">
        <v>25</v>
      </c>
      <c r="N101" s="56" t="s">
        <v>25</v>
      </c>
      <c r="O101" s="56" t="s">
        <v>25</v>
      </c>
      <c r="P101" s="72" t="s">
        <v>44</v>
      </c>
      <c r="Q101" s="72" t="s">
        <v>44</v>
      </c>
      <c r="R101" s="72" t="s">
        <v>44</v>
      </c>
      <c r="S101" s="72" t="s">
        <v>44</v>
      </c>
      <c r="T101" s="72" t="s">
        <v>44</v>
      </c>
      <c r="U101" s="72" t="s">
        <v>44</v>
      </c>
      <c r="V101" s="72" t="s">
        <v>44</v>
      </c>
      <c r="W101" s="72" t="s">
        <v>44</v>
      </c>
      <c r="X101" s="72" t="s">
        <v>44</v>
      </c>
      <c r="Y101" s="59" t="s">
        <v>51</v>
      </c>
      <c r="Z101" s="59" t="s">
        <v>51</v>
      </c>
      <c r="AA101" s="59" t="s">
        <v>51</v>
      </c>
      <c r="AB101" s="72" t="s">
        <v>53</v>
      </c>
      <c r="AC101" s="72" t="s">
        <v>53</v>
      </c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61" t="s">
        <v>25</v>
      </c>
      <c r="AR101" s="61" t="s">
        <v>25</v>
      </c>
      <c r="AS101" s="61" t="s">
        <v>44</v>
      </c>
      <c r="AT101" s="61" t="s">
        <v>44</v>
      </c>
      <c r="AU101" s="61" t="s">
        <v>44</v>
      </c>
      <c r="AV101" s="61" t="s">
        <v>44</v>
      </c>
      <c r="AW101" s="61" t="s">
        <v>44</v>
      </c>
      <c r="AX101" s="61" t="s">
        <v>44</v>
      </c>
      <c r="AY101" s="61" t="s">
        <v>44</v>
      </c>
      <c r="AZ101" s="61" t="s">
        <v>44</v>
      </c>
      <c r="BA101" s="61" t="s">
        <v>44</v>
      </c>
      <c r="BB101" s="77">
        <v>24</v>
      </c>
      <c r="BC101" s="69">
        <v>5</v>
      </c>
      <c r="BD101" s="69"/>
      <c r="BE101" s="69">
        <v>3</v>
      </c>
      <c r="BF101" s="69">
        <v>2</v>
      </c>
      <c r="BG101" s="69"/>
      <c r="BH101" s="69"/>
      <c r="BI101" s="69">
        <v>18</v>
      </c>
      <c r="BJ101" s="63">
        <v>52</v>
      </c>
    </row>
    <row r="102" spans="1:62" ht="64.2" customHeight="1" thickBot="1" x14ac:dyDescent="0.3">
      <c r="A102" s="448" t="s">
        <v>83</v>
      </c>
      <c r="B102" s="449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49"/>
      <c r="Y102" s="449"/>
      <c r="Z102" s="449"/>
      <c r="AA102" s="449"/>
      <c r="AB102" s="449"/>
      <c r="AC102" s="449"/>
      <c r="AD102" s="449"/>
      <c r="AE102" s="449"/>
      <c r="AF102" s="449"/>
      <c r="AG102" s="449"/>
      <c r="AH102" s="449"/>
      <c r="AI102" s="449"/>
      <c r="AJ102" s="449"/>
      <c r="AK102" s="449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50"/>
    </row>
    <row r="103" spans="1:62" ht="52.8" customHeight="1" thickBot="1" x14ac:dyDescent="0.3">
      <c r="A103" s="291" t="s">
        <v>22</v>
      </c>
      <c r="B103" s="335">
        <v>1</v>
      </c>
      <c r="C103" s="304">
        <v>2</v>
      </c>
      <c r="D103" s="304">
        <v>3</v>
      </c>
      <c r="E103" s="304">
        <v>4</v>
      </c>
      <c r="F103" s="304">
        <v>5</v>
      </c>
      <c r="G103" s="304">
        <v>6</v>
      </c>
      <c r="H103" s="304">
        <v>7</v>
      </c>
      <c r="I103" s="304">
        <v>8</v>
      </c>
      <c r="J103" s="304">
        <v>9</v>
      </c>
      <c r="K103" s="304">
        <v>10</v>
      </c>
      <c r="L103" s="361">
        <v>11</v>
      </c>
      <c r="M103" s="362"/>
      <c r="N103" s="362"/>
      <c r="O103" s="363"/>
      <c r="P103" s="362"/>
      <c r="Q103" s="362"/>
      <c r="R103" s="335"/>
      <c r="S103" s="304"/>
      <c r="T103" s="304"/>
      <c r="U103" s="304"/>
      <c r="V103" s="304"/>
      <c r="W103" s="304"/>
      <c r="X103" s="304"/>
      <c r="Y103" s="304">
        <v>1</v>
      </c>
      <c r="Z103" s="304">
        <v>2</v>
      </c>
      <c r="AA103" s="304">
        <v>3</v>
      </c>
      <c r="AB103" s="304">
        <v>4</v>
      </c>
      <c r="AC103" s="304">
        <v>5</v>
      </c>
      <c r="AD103" s="304">
        <v>6</v>
      </c>
      <c r="AE103" s="304">
        <v>7</v>
      </c>
      <c r="AF103" s="304">
        <v>8</v>
      </c>
      <c r="AG103" s="304">
        <v>9</v>
      </c>
      <c r="AH103" s="304">
        <v>10</v>
      </c>
      <c r="AI103" s="304">
        <v>11</v>
      </c>
      <c r="AJ103" s="304">
        <v>12</v>
      </c>
      <c r="AK103" s="304">
        <v>13</v>
      </c>
      <c r="AL103" s="304">
        <v>14</v>
      </c>
      <c r="AM103" s="304">
        <v>15</v>
      </c>
      <c r="AN103" s="304">
        <v>16</v>
      </c>
      <c r="AO103" s="304">
        <v>17</v>
      </c>
      <c r="AP103" s="304">
        <v>18</v>
      </c>
      <c r="AQ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13"/>
      <c r="BC103" s="364"/>
      <c r="BD103" s="364"/>
      <c r="BE103" s="364"/>
      <c r="BF103" s="364"/>
      <c r="BG103" s="364"/>
      <c r="BH103" s="364"/>
      <c r="BI103" s="364"/>
      <c r="BJ103" s="365"/>
    </row>
    <row r="104" spans="1:62" ht="54" customHeight="1" thickTop="1" thickBot="1" x14ac:dyDescent="0.3">
      <c r="A104" s="353" t="s">
        <v>46</v>
      </c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334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208"/>
      <c r="AV104" s="208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350"/>
    </row>
    <row r="105" spans="1:62" ht="76.2" customHeight="1" thickBot="1" x14ac:dyDescent="0.3">
      <c r="A105" s="354" t="s">
        <v>80</v>
      </c>
      <c r="B105" s="351"/>
      <c r="C105" s="351"/>
      <c r="D105" s="351"/>
      <c r="E105" s="215"/>
      <c r="F105" s="214"/>
      <c r="G105" s="214"/>
      <c r="H105" s="214"/>
      <c r="I105" s="214"/>
      <c r="J105" s="214"/>
      <c r="K105" s="214"/>
      <c r="L105" s="214"/>
      <c r="M105" s="215" t="s">
        <v>25</v>
      </c>
      <c r="N105" s="215" t="s">
        <v>25</v>
      </c>
      <c r="O105" s="215" t="s">
        <v>25</v>
      </c>
      <c r="P105" s="352" t="s">
        <v>44</v>
      </c>
      <c r="Q105" s="352" t="s">
        <v>44</v>
      </c>
      <c r="R105" s="352" t="s">
        <v>44</v>
      </c>
      <c r="S105" s="352" t="s">
        <v>44</v>
      </c>
      <c r="T105" s="352" t="s">
        <v>44</v>
      </c>
      <c r="U105" s="352" t="s">
        <v>44</v>
      </c>
      <c r="V105" s="352" t="s">
        <v>44</v>
      </c>
      <c r="W105" s="352" t="s">
        <v>44</v>
      </c>
      <c r="X105" s="352" t="s">
        <v>44</v>
      </c>
      <c r="Y105" s="352" t="s">
        <v>51</v>
      </c>
      <c r="Z105" s="352" t="s">
        <v>51</v>
      </c>
      <c r="AA105" s="352" t="s">
        <v>51</v>
      </c>
      <c r="AB105" s="352" t="s">
        <v>53</v>
      </c>
      <c r="AC105" s="352" t="s">
        <v>53</v>
      </c>
      <c r="AD105" s="355"/>
      <c r="AE105" s="355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351" t="s">
        <v>25</v>
      </c>
      <c r="AR105" s="351" t="s">
        <v>25</v>
      </c>
      <c r="AS105" s="351" t="s">
        <v>44</v>
      </c>
      <c r="AT105" s="351" t="s">
        <v>44</v>
      </c>
      <c r="AU105" s="351" t="s">
        <v>44</v>
      </c>
      <c r="AV105" s="351" t="s">
        <v>44</v>
      </c>
      <c r="AW105" s="351" t="s">
        <v>44</v>
      </c>
      <c r="AX105" s="351" t="s">
        <v>44</v>
      </c>
      <c r="AY105" s="351" t="s">
        <v>44</v>
      </c>
      <c r="AZ105" s="351" t="s">
        <v>44</v>
      </c>
      <c r="BA105" s="351" t="s">
        <v>44</v>
      </c>
      <c r="BB105" s="371">
        <v>24</v>
      </c>
      <c r="BC105" s="216">
        <v>5</v>
      </c>
      <c r="BD105" s="216"/>
      <c r="BE105" s="216">
        <v>3</v>
      </c>
      <c r="BF105" s="216">
        <v>2</v>
      </c>
      <c r="BG105" s="216"/>
      <c r="BH105" s="216"/>
      <c r="BI105" s="370">
        <v>18</v>
      </c>
      <c r="BJ105" s="347">
        <v>52</v>
      </c>
    </row>
    <row r="106" spans="1:62" ht="64.8" customHeight="1" thickBot="1" x14ac:dyDescent="0.3">
      <c r="A106" s="418" t="s">
        <v>84</v>
      </c>
      <c r="B106" s="419"/>
      <c r="C106" s="419"/>
      <c r="D106" s="419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19"/>
      <c r="AL106" s="419"/>
      <c r="AM106" s="419"/>
      <c r="AN106" s="419"/>
      <c r="AO106" s="419"/>
      <c r="AP106" s="419"/>
      <c r="AQ106" s="419"/>
      <c r="AR106" s="419"/>
      <c r="AS106" s="419"/>
      <c r="AT106" s="419"/>
      <c r="AU106" s="419"/>
      <c r="AV106" s="419"/>
      <c r="AW106" s="419"/>
      <c r="AX106" s="419"/>
      <c r="AY106" s="419"/>
      <c r="AZ106" s="419"/>
      <c r="BA106" s="419"/>
      <c r="BB106" s="419"/>
      <c r="BC106" s="419"/>
      <c r="BD106" s="419"/>
      <c r="BE106" s="419"/>
      <c r="BF106" s="419"/>
      <c r="BG106" s="419"/>
      <c r="BH106" s="419"/>
      <c r="BI106" s="419"/>
      <c r="BJ106" s="420"/>
    </row>
    <row r="107" spans="1:62" ht="57" customHeight="1" thickBot="1" x14ac:dyDescent="0.3">
      <c r="A107" s="93" t="s">
        <v>22</v>
      </c>
      <c r="B107" s="92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>
        <v>10</v>
      </c>
      <c r="L107" s="147">
        <v>11</v>
      </c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>
        <v>1</v>
      </c>
      <c r="Z107" s="37">
        <v>2</v>
      </c>
      <c r="AA107" s="37">
        <v>3</v>
      </c>
      <c r="AB107" s="37">
        <v>4</v>
      </c>
      <c r="AC107" s="37">
        <v>5</v>
      </c>
      <c r="AD107" s="37">
        <v>6</v>
      </c>
      <c r="AE107" s="37">
        <v>7</v>
      </c>
      <c r="AF107" s="37">
        <v>8</v>
      </c>
      <c r="AG107" s="37">
        <v>9</v>
      </c>
      <c r="AH107" s="37">
        <v>10</v>
      </c>
      <c r="AI107" s="37">
        <v>11</v>
      </c>
      <c r="AJ107" s="37">
        <v>12</v>
      </c>
      <c r="AK107" s="37">
        <v>13</v>
      </c>
      <c r="AL107" s="37">
        <v>14</v>
      </c>
      <c r="AM107" s="37">
        <v>15</v>
      </c>
      <c r="AN107" s="37">
        <v>16</v>
      </c>
      <c r="AO107" s="37">
        <v>17</v>
      </c>
      <c r="AP107" s="37">
        <v>18</v>
      </c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89"/>
      <c r="BC107" s="90"/>
      <c r="BD107" s="90"/>
      <c r="BE107" s="90"/>
      <c r="BF107" s="90"/>
      <c r="BG107" s="90"/>
      <c r="BH107" s="90"/>
      <c r="BI107" s="90"/>
      <c r="BJ107" s="91"/>
    </row>
    <row r="108" spans="1:62" ht="46.2" thickTop="1" thickBot="1" x14ac:dyDescent="0.3">
      <c r="A108" s="97" t="s">
        <v>46</v>
      </c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5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4"/>
    </row>
    <row r="109" spans="1:62" ht="66" thickTop="1" thickBot="1" x14ac:dyDescent="0.3">
      <c r="A109" s="211" t="s">
        <v>80</v>
      </c>
      <c r="B109" s="372"/>
      <c r="C109" s="351"/>
      <c r="D109" s="351"/>
      <c r="E109" s="215"/>
      <c r="F109" s="214"/>
      <c r="G109" s="214"/>
      <c r="H109" s="214"/>
      <c r="I109" s="214"/>
      <c r="J109" s="214"/>
      <c r="K109" s="214"/>
      <c r="L109" s="214"/>
      <c r="M109" s="215" t="s">
        <v>25</v>
      </c>
      <c r="N109" s="215" t="s">
        <v>25</v>
      </c>
      <c r="O109" s="215" t="s">
        <v>25</v>
      </c>
      <c r="P109" s="352" t="s">
        <v>44</v>
      </c>
      <c r="Q109" s="352" t="s">
        <v>44</v>
      </c>
      <c r="R109" s="352" t="s">
        <v>44</v>
      </c>
      <c r="S109" s="352" t="s">
        <v>44</v>
      </c>
      <c r="T109" s="352" t="s">
        <v>44</v>
      </c>
      <c r="U109" s="352" t="s">
        <v>44</v>
      </c>
      <c r="V109" s="352" t="s">
        <v>44</v>
      </c>
      <c r="W109" s="352" t="s">
        <v>44</v>
      </c>
      <c r="X109" s="352" t="s">
        <v>44</v>
      </c>
      <c r="Y109" s="352" t="s">
        <v>51</v>
      </c>
      <c r="Z109" s="352" t="s">
        <v>51</v>
      </c>
      <c r="AA109" s="352" t="s">
        <v>51</v>
      </c>
      <c r="AB109" s="352" t="s">
        <v>53</v>
      </c>
      <c r="AC109" s="352" t="s">
        <v>53</v>
      </c>
      <c r="AD109" s="355"/>
      <c r="AE109" s="355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351" t="s">
        <v>25</v>
      </c>
      <c r="AR109" s="351" t="s">
        <v>25</v>
      </c>
      <c r="AS109" s="351" t="s">
        <v>44</v>
      </c>
      <c r="AT109" s="351" t="s">
        <v>44</v>
      </c>
      <c r="AU109" s="351" t="s">
        <v>44</v>
      </c>
      <c r="AV109" s="351" t="s">
        <v>44</v>
      </c>
      <c r="AW109" s="351" t="s">
        <v>44</v>
      </c>
      <c r="AX109" s="351" t="s">
        <v>44</v>
      </c>
      <c r="AY109" s="351" t="s">
        <v>44</v>
      </c>
      <c r="AZ109" s="351" t="s">
        <v>44</v>
      </c>
      <c r="BA109" s="351" t="s">
        <v>44</v>
      </c>
      <c r="BB109" s="356">
        <v>24</v>
      </c>
      <c r="BC109" s="216">
        <v>5</v>
      </c>
      <c r="BD109" s="216"/>
      <c r="BE109" s="216">
        <v>3</v>
      </c>
      <c r="BF109" s="216">
        <v>2</v>
      </c>
      <c r="BG109" s="216"/>
      <c r="BH109" s="216"/>
      <c r="BI109" s="373">
        <v>18</v>
      </c>
      <c r="BJ109" s="312">
        <v>52</v>
      </c>
    </row>
    <row r="110" spans="1:62" ht="54.6" customHeight="1" thickBot="1" x14ac:dyDescent="0.3">
      <c r="A110" s="418" t="s">
        <v>85</v>
      </c>
      <c r="B110" s="419"/>
      <c r="C110" s="419"/>
      <c r="D110" s="419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19"/>
      <c r="AL110" s="419"/>
      <c r="AM110" s="419"/>
      <c r="AN110" s="419"/>
      <c r="AO110" s="419"/>
      <c r="AP110" s="419"/>
      <c r="AQ110" s="419"/>
      <c r="AR110" s="419"/>
      <c r="AS110" s="419"/>
      <c r="AT110" s="419"/>
      <c r="AU110" s="419"/>
      <c r="AV110" s="419"/>
      <c r="AW110" s="419"/>
      <c r="AX110" s="419"/>
      <c r="AY110" s="419"/>
      <c r="AZ110" s="419"/>
      <c r="BA110" s="419"/>
      <c r="BB110" s="419"/>
      <c r="BC110" s="419"/>
      <c r="BD110" s="419"/>
      <c r="BE110" s="419"/>
      <c r="BF110" s="419"/>
      <c r="BG110" s="419"/>
      <c r="BH110" s="419"/>
      <c r="BI110" s="419"/>
      <c r="BJ110" s="420"/>
    </row>
    <row r="111" spans="1:62" ht="51" customHeight="1" thickBot="1" x14ac:dyDescent="0.3">
      <c r="A111" s="93" t="s">
        <v>22</v>
      </c>
      <c r="B111" s="92">
        <v>1</v>
      </c>
      <c r="C111" s="37">
        <v>2</v>
      </c>
      <c r="D111" s="37">
        <v>3</v>
      </c>
      <c r="E111" s="37">
        <v>4</v>
      </c>
      <c r="F111" s="37">
        <v>5</v>
      </c>
      <c r="G111" s="37">
        <v>6</v>
      </c>
      <c r="H111" s="37">
        <v>7</v>
      </c>
      <c r="I111" s="37">
        <v>8</v>
      </c>
      <c r="J111" s="37">
        <v>9</v>
      </c>
      <c r="K111" s="37">
        <v>10</v>
      </c>
      <c r="L111" s="147">
        <v>11</v>
      </c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>
        <v>1</v>
      </c>
      <c r="Z111" s="37">
        <v>2</v>
      </c>
      <c r="AA111" s="37">
        <v>3</v>
      </c>
      <c r="AB111" s="37">
        <v>4</v>
      </c>
      <c r="AC111" s="37">
        <v>5</v>
      </c>
      <c r="AD111" s="37">
        <v>6</v>
      </c>
      <c r="AE111" s="37">
        <v>7</v>
      </c>
      <c r="AF111" s="37">
        <v>8</v>
      </c>
      <c r="AG111" s="37">
        <v>9</v>
      </c>
      <c r="AH111" s="37">
        <v>10</v>
      </c>
      <c r="AI111" s="37">
        <v>11</v>
      </c>
      <c r="AJ111" s="37">
        <v>12</v>
      </c>
      <c r="AK111" s="37">
        <v>13</v>
      </c>
      <c r="AL111" s="37">
        <v>14</v>
      </c>
      <c r="AM111" s="37">
        <v>15</v>
      </c>
      <c r="AN111" s="37">
        <v>16</v>
      </c>
      <c r="AO111" s="37">
        <v>17</v>
      </c>
      <c r="AP111" s="37">
        <v>18</v>
      </c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89"/>
      <c r="BC111" s="90"/>
      <c r="BD111" s="90"/>
      <c r="BE111" s="90"/>
      <c r="BF111" s="90"/>
      <c r="BG111" s="90"/>
      <c r="BH111" s="90"/>
      <c r="BI111" s="90"/>
      <c r="BJ111" s="91"/>
    </row>
    <row r="112" spans="1:62" ht="46.2" thickTop="1" thickBot="1" x14ac:dyDescent="0.3">
      <c r="A112" s="97" t="s">
        <v>46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5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148"/>
      <c r="BC112" s="148"/>
      <c r="BD112" s="148"/>
      <c r="BE112" s="148"/>
      <c r="BF112" s="148"/>
      <c r="BG112" s="148"/>
      <c r="BH112" s="148"/>
      <c r="BI112" s="148"/>
      <c r="BJ112" s="159"/>
    </row>
    <row r="113" spans="1:62" ht="66" thickTop="1" thickBot="1" x14ac:dyDescent="0.3">
      <c r="A113" s="366" t="s">
        <v>80</v>
      </c>
      <c r="B113" s="374"/>
      <c r="C113" s="214"/>
      <c r="D113" s="215"/>
      <c r="E113" s="215"/>
      <c r="F113" s="214"/>
      <c r="G113" s="214"/>
      <c r="H113" s="214"/>
      <c r="I113" s="214"/>
      <c r="J113" s="214"/>
      <c r="K113" s="214"/>
      <c r="L113" s="214"/>
      <c r="M113" s="215" t="s">
        <v>25</v>
      </c>
      <c r="N113" s="215" t="s">
        <v>25</v>
      </c>
      <c r="O113" s="215" t="s">
        <v>25</v>
      </c>
      <c r="P113" s="352" t="s">
        <v>44</v>
      </c>
      <c r="Q113" s="352" t="s">
        <v>44</v>
      </c>
      <c r="R113" s="352" t="s">
        <v>44</v>
      </c>
      <c r="S113" s="352" t="s">
        <v>44</v>
      </c>
      <c r="T113" s="352" t="s">
        <v>44</v>
      </c>
      <c r="U113" s="352" t="s">
        <v>44</v>
      </c>
      <c r="V113" s="352" t="s">
        <v>44</v>
      </c>
      <c r="W113" s="352" t="s">
        <v>38</v>
      </c>
      <c r="X113" s="352" t="s">
        <v>38</v>
      </c>
      <c r="Y113" s="352" t="s">
        <v>38</v>
      </c>
      <c r="Z113" s="352" t="s">
        <v>38</v>
      </c>
      <c r="AA113" s="352" t="s">
        <v>38</v>
      </c>
      <c r="AB113" s="352" t="s">
        <v>38</v>
      </c>
      <c r="AC113" s="352" t="s">
        <v>38</v>
      </c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73"/>
      <c r="AN113" s="73"/>
      <c r="AO113" s="73"/>
      <c r="AP113" s="214"/>
      <c r="AQ113" s="351" t="s">
        <v>25</v>
      </c>
      <c r="AR113" s="351" t="s">
        <v>25</v>
      </c>
      <c r="AS113" s="351" t="s">
        <v>44</v>
      </c>
      <c r="AT113" s="351" t="s">
        <v>44</v>
      </c>
      <c r="AU113" s="351" t="s">
        <v>44</v>
      </c>
      <c r="AV113" s="351" t="s">
        <v>44</v>
      </c>
      <c r="AW113" s="351" t="s">
        <v>44</v>
      </c>
      <c r="AX113" s="351" t="s">
        <v>44</v>
      </c>
      <c r="AY113" s="351" t="s">
        <v>44</v>
      </c>
      <c r="AZ113" s="351" t="s">
        <v>44</v>
      </c>
      <c r="BA113" s="351" t="s">
        <v>44</v>
      </c>
      <c r="BB113" s="371">
        <v>24</v>
      </c>
      <c r="BC113" s="216">
        <v>5</v>
      </c>
      <c r="BD113" s="216"/>
      <c r="BE113" s="216"/>
      <c r="BF113" s="216">
        <v>7</v>
      </c>
      <c r="BG113" s="216"/>
      <c r="BH113" s="216"/>
      <c r="BI113" s="373">
        <v>16</v>
      </c>
      <c r="BJ113" s="347">
        <v>52</v>
      </c>
    </row>
    <row r="114" spans="1:62" ht="64.8" customHeight="1" thickBot="1" x14ac:dyDescent="0.3">
      <c r="A114" s="418" t="s">
        <v>86</v>
      </c>
      <c r="B114" s="419"/>
      <c r="C114" s="419"/>
      <c r="D114" s="419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19"/>
      <c r="AL114" s="419"/>
      <c r="AM114" s="419"/>
      <c r="AN114" s="419"/>
      <c r="AO114" s="419"/>
      <c r="AP114" s="419"/>
      <c r="AQ114" s="419"/>
      <c r="AR114" s="419"/>
      <c r="AS114" s="419"/>
      <c r="AT114" s="419"/>
      <c r="AU114" s="419"/>
      <c r="AV114" s="419"/>
      <c r="AW114" s="419"/>
      <c r="AX114" s="419"/>
      <c r="AY114" s="419"/>
      <c r="AZ114" s="419"/>
      <c r="BA114" s="419"/>
      <c r="BB114" s="419"/>
      <c r="BC114" s="419"/>
      <c r="BD114" s="419"/>
      <c r="BE114" s="419"/>
      <c r="BF114" s="419"/>
      <c r="BG114" s="419"/>
      <c r="BH114" s="419"/>
      <c r="BI114" s="419"/>
      <c r="BJ114" s="420"/>
    </row>
    <row r="115" spans="1:62" ht="57" customHeight="1" thickBot="1" x14ac:dyDescent="0.3">
      <c r="A115" s="93" t="s">
        <v>22</v>
      </c>
      <c r="B115" s="92">
        <v>1</v>
      </c>
      <c r="C115" s="37">
        <v>2</v>
      </c>
      <c r="D115" s="37">
        <v>3</v>
      </c>
      <c r="E115" s="37">
        <v>4</v>
      </c>
      <c r="F115" s="37">
        <v>5</v>
      </c>
      <c r="G115" s="37">
        <v>6</v>
      </c>
      <c r="H115" s="37">
        <v>7</v>
      </c>
      <c r="I115" s="37">
        <v>8</v>
      </c>
      <c r="J115" s="37">
        <v>9</v>
      </c>
      <c r="K115" s="37">
        <v>10</v>
      </c>
      <c r="L115" s="147">
        <v>11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>
        <v>1</v>
      </c>
      <c r="Z115" s="37">
        <v>2</v>
      </c>
      <c r="AA115" s="37">
        <v>3</v>
      </c>
      <c r="AB115" s="37">
        <v>4</v>
      </c>
      <c r="AC115" s="37">
        <v>5</v>
      </c>
      <c r="AD115" s="37">
        <v>6</v>
      </c>
      <c r="AE115" s="37">
        <v>7</v>
      </c>
      <c r="AF115" s="37">
        <v>8</v>
      </c>
      <c r="AG115" s="37">
        <v>9</v>
      </c>
      <c r="AH115" s="37">
        <v>10</v>
      </c>
      <c r="AI115" s="37">
        <v>11</v>
      </c>
      <c r="AJ115" s="37">
        <v>12</v>
      </c>
      <c r="AK115" s="37">
        <v>13</v>
      </c>
      <c r="AL115" s="37">
        <v>14</v>
      </c>
      <c r="AM115" s="37">
        <v>15</v>
      </c>
      <c r="AN115" s="37">
        <v>16</v>
      </c>
      <c r="AO115" s="37">
        <v>17</v>
      </c>
      <c r="AP115" s="37">
        <v>18</v>
      </c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89"/>
      <c r="BC115" s="90"/>
      <c r="BD115" s="90"/>
      <c r="BE115" s="90"/>
      <c r="BF115" s="90"/>
      <c r="BG115" s="90"/>
      <c r="BH115" s="90"/>
      <c r="BI115" s="90"/>
      <c r="BJ115" s="91"/>
    </row>
    <row r="116" spans="1:62" ht="46.2" thickTop="1" thickBot="1" x14ac:dyDescent="0.3">
      <c r="A116" s="97" t="s">
        <v>46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5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4"/>
    </row>
    <row r="117" spans="1:62" ht="66" thickTop="1" thickBot="1" x14ac:dyDescent="0.3">
      <c r="A117" s="366" t="s">
        <v>80</v>
      </c>
      <c r="B117" s="289"/>
      <c r="C117" s="213"/>
      <c r="D117" s="213"/>
      <c r="E117" s="213"/>
      <c r="F117" s="212"/>
      <c r="G117" s="212"/>
      <c r="H117" s="212"/>
      <c r="I117" s="212"/>
      <c r="J117" s="212"/>
      <c r="K117" s="212"/>
      <c r="L117" s="212"/>
      <c r="M117" s="215" t="s">
        <v>25</v>
      </c>
      <c r="N117" s="215" t="s">
        <v>25</v>
      </c>
      <c r="O117" s="352" t="s">
        <v>44</v>
      </c>
      <c r="P117" s="352" t="s">
        <v>44</v>
      </c>
      <c r="Q117" s="352" t="s">
        <v>44</v>
      </c>
      <c r="R117" s="352" t="s">
        <v>44</v>
      </c>
      <c r="S117" s="352" t="s">
        <v>44</v>
      </c>
      <c r="T117" s="352" t="s">
        <v>44</v>
      </c>
      <c r="U117" s="352" t="s">
        <v>44</v>
      </c>
      <c r="V117" s="352" t="s">
        <v>38</v>
      </c>
      <c r="W117" s="352" t="s">
        <v>38</v>
      </c>
      <c r="X117" s="352" t="s">
        <v>38</v>
      </c>
      <c r="Y117" s="352" t="s">
        <v>38</v>
      </c>
      <c r="Z117" s="352" t="s">
        <v>38</v>
      </c>
      <c r="AA117" s="352" t="s">
        <v>38</v>
      </c>
      <c r="AB117" s="352" t="s">
        <v>38</v>
      </c>
      <c r="AC117" s="352" t="s">
        <v>38</v>
      </c>
      <c r="AD117" s="213"/>
      <c r="AE117" s="213"/>
      <c r="AF117" s="213"/>
      <c r="AG117" s="212"/>
      <c r="AH117" s="214"/>
      <c r="AI117" s="73" t="s">
        <v>25</v>
      </c>
      <c r="AJ117" s="73" t="s">
        <v>25</v>
      </c>
      <c r="AK117" s="375" t="s">
        <v>49</v>
      </c>
      <c r="AL117" s="375"/>
      <c r="AM117" s="215"/>
      <c r="AN117" s="215"/>
      <c r="AO117" s="73"/>
      <c r="AP117" s="73"/>
      <c r="AQ117" s="73"/>
      <c r="AR117" s="215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6">
        <v>16</v>
      </c>
      <c r="BC117" s="216">
        <v>4</v>
      </c>
      <c r="BD117" s="216"/>
      <c r="BE117" s="216"/>
      <c r="BF117" s="216">
        <v>8</v>
      </c>
      <c r="BG117" s="216"/>
      <c r="BH117" s="216"/>
      <c r="BI117" s="216">
        <v>7</v>
      </c>
      <c r="BJ117" s="217">
        <v>35</v>
      </c>
    </row>
    <row r="118" spans="1:62" ht="50.4" thickBot="1" x14ac:dyDescent="0.3">
      <c r="A118" s="440" t="s">
        <v>87</v>
      </c>
      <c r="B118" s="441"/>
      <c r="C118" s="441"/>
      <c r="D118" s="441"/>
      <c r="E118" s="441"/>
      <c r="F118" s="441"/>
      <c r="G118" s="441"/>
      <c r="H118" s="441"/>
      <c r="I118" s="441"/>
      <c r="J118" s="441"/>
      <c r="K118" s="441"/>
      <c r="L118" s="441"/>
      <c r="M118" s="441"/>
      <c r="N118" s="441"/>
      <c r="O118" s="441"/>
      <c r="P118" s="441"/>
      <c r="Q118" s="441"/>
      <c r="R118" s="441"/>
      <c r="S118" s="441"/>
      <c r="T118" s="441"/>
      <c r="U118" s="441"/>
      <c r="V118" s="441"/>
      <c r="W118" s="441"/>
      <c r="X118" s="441"/>
      <c r="Y118" s="441"/>
      <c r="Z118" s="441"/>
      <c r="AA118" s="441"/>
      <c r="AB118" s="441"/>
      <c r="AC118" s="441"/>
      <c r="AD118" s="441"/>
      <c r="AE118" s="441"/>
      <c r="AF118" s="441"/>
      <c r="AG118" s="441"/>
      <c r="AH118" s="441"/>
      <c r="AI118" s="441"/>
      <c r="AJ118" s="441"/>
      <c r="AK118" s="441"/>
      <c r="AL118" s="441"/>
      <c r="AM118" s="441"/>
      <c r="AN118" s="441"/>
      <c r="AO118" s="441"/>
      <c r="AP118" s="441"/>
      <c r="AQ118" s="441"/>
      <c r="AR118" s="441"/>
      <c r="AS118" s="441"/>
      <c r="AT118" s="441"/>
      <c r="AU118" s="441"/>
      <c r="AV118" s="441"/>
      <c r="AW118" s="441"/>
      <c r="AX118" s="441"/>
      <c r="AY118" s="441"/>
      <c r="AZ118" s="441"/>
      <c r="BA118" s="441"/>
      <c r="BB118" s="441"/>
      <c r="BC118" s="441"/>
      <c r="BD118" s="441"/>
      <c r="BE118" s="441"/>
      <c r="BF118" s="441"/>
      <c r="BG118" s="441"/>
      <c r="BH118" s="441"/>
      <c r="BI118" s="441"/>
      <c r="BJ118" s="46"/>
    </row>
    <row r="119" spans="1:62" ht="45" customHeight="1" thickBot="1" x14ac:dyDescent="0.3">
      <c r="A119" s="442" t="s">
        <v>24</v>
      </c>
      <c r="B119" s="443"/>
      <c r="C119" s="443"/>
      <c r="D119" s="443"/>
      <c r="E119" s="443"/>
      <c r="F119" s="443"/>
      <c r="G119" s="443"/>
      <c r="H119" s="443"/>
      <c r="I119" s="443"/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3"/>
      <c r="X119" s="443"/>
      <c r="Y119" s="443"/>
      <c r="Z119" s="443"/>
      <c r="AA119" s="443"/>
      <c r="AB119" s="443"/>
      <c r="AC119" s="443"/>
      <c r="AD119" s="443"/>
      <c r="AE119" s="443"/>
      <c r="AF119" s="443"/>
      <c r="AG119" s="443"/>
      <c r="AH119" s="443"/>
      <c r="AI119" s="443"/>
      <c r="AJ119" s="443"/>
      <c r="AK119" s="443"/>
      <c r="AL119" s="443"/>
      <c r="AM119" s="443"/>
      <c r="AN119" s="443"/>
      <c r="AO119" s="443"/>
      <c r="AP119" s="443"/>
      <c r="AQ119" s="443"/>
      <c r="AR119" s="443"/>
      <c r="AS119" s="443"/>
      <c r="AT119" s="443"/>
      <c r="AU119" s="443"/>
      <c r="AV119" s="443"/>
      <c r="AW119" s="443"/>
      <c r="AX119" s="443"/>
      <c r="AY119" s="443"/>
      <c r="AZ119" s="443"/>
      <c r="BA119" s="443"/>
      <c r="BB119" s="443"/>
      <c r="BC119" s="443"/>
      <c r="BD119" s="443"/>
      <c r="BE119" s="443"/>
      <c r="BF119" s="443"/>
      <c r="BG119" s="443"/>
      <c r="BH119" s="443"/>
      <c r="BI119" s="443"/>
      <c r="BJ119" s="444"/>
    </row>
    <row r="120" spans="1:62" ht="60" customHeight="1" thickBot="1" x14ac:dyDescent="0.75">
      <c r="A120" s="445" t="s">
        <v>67</v>
      </c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6"/>
      <c r="AA120" s="446"/>
      <c r="AB120" s="446"/>
      <c r="AC120" s="446"/>
      <c r="AD120" s="446"/>
      <c r="AE120" s="446"/>
      <c r="AF120" s="446"/>
      <c r="AG120" s="446"/>
      <c r="AH120" s="446"/>
      <c r="AI120" s="446"/>
      <c r="AJ120" s="446"/>
      <c r="AK120" s="446"/>
      <c r="AL120" s="446"/>
      <c r="AM120" s="446"/>
      <c r="AN120" s="446"/>
      <c r="AO120" s="446"/>
      <c r="AP120" s="446"/>
      <c r="AQ120" s="446"/>
      <c r="AR120" s="446"/>
      <c r="AS120" s="446"/>
      <c r="AT120" s="446"/>
      <c r="AU120" s="446"/>
      <c r="AV120" s="446"/>
      <c r="AW120" s="446"/>
      <c r="AX120" s="446"/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446"/>
      <c r="BJ120" s="86"/>
    </row>
    <row r="121" spans="1:62" ht="45" customHeight="1" thickBot="1" x14ac:dyDescent="0.3">
      <c r="A121" s="273" t="s">
        <v>22</v>
      </c>
      <c r="B121" s="274">
        <v>1</v>
      </c>
      <c r="C121" s="250">
        <v>2</v>
      </c>
      <c r="D121" s="250">
        <v>3</v>
      </c>
      <c r="E121" s="250">
        <v>4</v>
      </c>
      <c r="F121" s="250">
        <v>5</v>
      </c>
      <c r="G121" s="250">
        <v>6</v>
      </c>
      <c r="H121" s="250">
        <v>7</v>
      </c>
      <c r="I121" s="250">
        <v>8</v>
      </c>
      <c r="J121" s="250">
        <v>9</v>
      </c>
      <c r="K121" s="250">
        <v>10</v>
      </c>
      <c r="L121" s="250">
        <v>11</v>
      </c>
      <c r="M121" s="274"/>
      <c r="N121" s="250"/>
      <c r="O121" s="274"/>
      <c r="P121" s="250"/>
      <c r="Q121" s="250"/>
      <c r="R121" s="274"/>
      <c r="S121" s="250"/>
      <c r="T121" s="250"/>
      <c r="U121" s="250"/>
      <c r="V121" s="250"/>
      <c r="W121" s="250"/>
      <c r="X121" s="250"/>
      <c r="Y121" s="250">
        <v>1</v>
      </c>
      <c r="Z121" s="250">
        <v>2</v>
      </c>
      <c r="AA121" s="250">
        <v>3</v>
      </c>
      <c r="AB121" s="250">
        <v>4</v>
      </c>
      <c r="AC121" s="250">
        <v>5</v>
      </c>
      <c r="AD121" s="250">
        <v>6</v>
      </c>
      <c r="AE121" s="250">
        <v>7</v>
      </c>
      <c r="AF121" s="250">
        <v>8</v>
      </c>
      <c r="AG121" s="250">
        <v>9</v>
      </c>
      <c r="AH121" s="250">
        <v>10</v>
      </c>
      <c r="AI121" s="250">
        <v>11</v>
      </c>
      <c r="AJ121" s="250">
        <v>12</v>
      </c>
      <c r="AK121" s="250">
        <v>13</v>
      </c>
      <c r="AL121" s="250">
        <v>14</v>
      </c>
      <c r="AM121" s="250">
        <v>15</v>
      </c>
      <c r="AN121" s="250">
        <v>16</v>
      </c>
      <c r="AO121" s="250">
        <v>17</v>
      </c>
      <c r="AP121" s="250">
        <v>18</v>
      </c>
      <c r="AQ121" s="250"/>
      <c r="AR121" s="250"/>
      <c r="AS121" s="250"/>
      <c r="AT121" s="250"/>
      <c r="AU121" s="250"/>
      <c r="AV121" s="250"/>
      <c r="AW121" s="250"/>
      <c r="AX121" s="250"/>
      <c r="AY121" s="250"/>
      <c r="AZ121" s="250"/>
      <c r="BA121" s="250"/>
      <c r="BB121" s="251"/>
      <c r="BC121" s="252"/>
      <c r="BD121" s="252"/>
      <c r="BE121" s="252"/>
      <c r="BF121" s="252"/>
      <c r="BG121" s="252"/>
      <c r="BH121" s="252"/>
      <c r="BI121" s="252"/>
      <c r="BJ121" s="275"/>
    </row>
    <row r="122" spans="1:62" ht="45.6" thickBot="1" x14ac:dyDescent="0.3">
      <c r="A122" s="272" t="s">
        <v>46</v>
      </c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232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249"/>
    </row>
    <row r="123" spans="1:62" ht="49.8" x14ac:dyDescent="0.25">
      <c r="A123" s="268" t="s">
        <v>60</v>
      </c>
      <c r="B123" s="269"/>
      <c r="C123" s="99"/>
      <c r="D123" s="99"/>
      <c r="E123" s="182"/>
      <c r="F123" s="183" t="s">
        <v>27</v>
      </c>
      <c r="G123" s="183"/>
      <c r="H123" s="183"/>
      <c r="I123" s="183"/>
      <c r="J123" s="183"/>
      <c r="K123" s="183"/>
      <c r="L123" s="183"/>
      <c r="M123" s="182" t="s">
        <v>25</v>
      </c>
      <c r="N123" s="182" t="s">
        <v>25</v>
      </c>
      <c r="O123" s="182" t="s">
        <v>25</v>
      </c>
      <c r="P123" s="182"/>
      <c r="Q123" s="182"/>
      <c r="R123" s="182"/>
      <c r="S123" s="182"/>
      <c r="T123" s="182"/>
      <c r="U123" s="99"/>
      <c r="V123" s="182"/>
      <c r="W123" s="182"/>
      <c r="X123" s="99"/>
      <c r="Y123" s="184" t="s">
        <v>27</v>
      </c>
      <c r="Z123" s="184"/>
      <c r="AA123" s="184"/>
      <c r="AB123" s="184"/>
      <c r="AC123" s="184"/>
      <c r="AD123" s="184"/>
      <c r="AE123" s="184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2" t="s">
        <v>25</v>
      </c>
      <c r="AR123" s="182" t="s">
        <v>25</v>
      </c>
      <c r="AS123" s="182" t="s">
        <v>44</v>
      </c>
      <c r="AT123" s="182" t="s">
        <v>44</v>
      </c>
      <c r="AU123" s="182" t="s">
        <v>44</v>
      </c>
      <c r="AV123" s="182" t="s">
        <v>44</v>
      </c>
      <c r="AW123" s="182" t="s">
        <v>44</v>
      </c>
      <c r="AX123" s="182" t="s">
        <v>44</v>
      </c>
      <c r="AY123" s="182" t="s">
        <v>44</v>
      </c>
      <c r="AZ123" s="182" t="s">
        <v>44</v>
      </c>
      <c r="BA123" s="270" t="s">
        <v>44</v>
      </c>
      <c r="BB123" s="271">
        <v>36</v>
      </c>
      <c r="BC123" s="118">
        <v>5</v>
      </c>
      <c r="BD123" s="118">
        <v>2</v>
      </c>
      <c r="BE123" s="118"/>
      <c r="BF123" s="118"/>
      <c r="BG123" s="118"/>
      <c r="BH123" s="118"/>
      <c r="BI123" s="247">
        <v>9</v>
      </c>
      <c r="BJ123" s="325">
        <f>SUM(BB123:BI123)</f>
        <v>52</v>
      </c>
    </row>
    <row r="124" spans="1:62" ht="64.8" x14ac:dyDescent="0.25">
      <c r="A124" s="286" t="s">
        <v>62</v>
      </c>
      <c r="B124" s="267"/>
      <c r="C124" s="166"/>
      <c r="D124" s="166"/>
      <c r="E124" s="105"/>
      <c r="F124" s="220" t="s">
        <v>27</v>
      </c>
      <c r="G124" s="220"/>
      <c r="H124" s="220"/>
      <c r="I124" s="220"/>
      <c r="J124" s="220"/>
      <c r="K124" s="220"/>
      <c r="L124" s="221"/>
      <c r="M124" s="105" t="s">
        <v>25</v>
      </c>
      <c r="N124" s="105" t="s">
        <v>25</v>
      </c>
      <c r="O124" s="105" t="s">
        <v>25</v>
      </c>
      <c r="P124" s="105"/>
      <c r="Q124" s="105"/>
      <c r="R124" s="105"/>
      <c r="S124" s="105"/>
      <c r="T124" s="105"/>
      <c r="U124" s="226"/>
      <c r="W124" s="105"/>
      <c r="X124" s="166"/>
      <c r="Y124" s="222" t="s">
        <v>27</v>
      </c>
      <c r="Z124" s="222"/>
      <c r="AA124" s="222"/>
      <c r="AB124" s="222"/>
      <c r="AC124" s="222"/>
      <c r="AD124" s="222"/>
      <c r="AE124" s="222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105" t="s">
        <v>25</v>
      </c>
      <c r="AR124" s="105" t="s">
        <v>25</v>
      </c>
      <c r="AS124" s="105" t="s">
        <v>44</v>
      </c>
      <c r="AT124" s="105" t="s">
        <v>44</v>
      </c>
      <c r="AU124" s="105" t="s">
        <v>44</v>
      </c>
      <c r="AV124" s="105" t="s">
        <v>44</v>
      </c>
      <c r="AW124" s="105" t="s">
        <v>44</v>
      </c>
      <c r="AX124" s="105" t="s">
        <v>44</v>
      </c>
      <c r="AY124" s="105" t="s">
        <v>44</v>
      </c>
      <c r="AZ124" s="105" t="s">
        <v>44</v>
      </c>
      <c r="BA124" s="223" t="s">
        <v>44</v>
      </c>
      <c r="BB124" s="209">
        <v>36</v>
      </c>
      <c r="BC124" s="118">
        <v>5</v>
      </c>
      <c r="BD124" s="118">
        <v>2</v>
      </c>
      <c r="BE124" s="118"/>
      <c r="BF124" s="118"/>
      <c r="BG124" s="118"/>
      <c r="BH124" s="118"/>
      <c r="BI124" s="160">
        <v>9</v>
      </c>
      <c r="BJ124" s="179">
        <f>SUM(BB124:BI124)</f>
        <v>52</v>
      </c>
    </row>
    <row r="125" spans="1:62" ht="49.8" x14ac:dyDescent="0.25">
      <c r="A125" s="261" t="s">
        <v>64</v>
      </c>
      <c r="B125" s="3"/>
      <c r="C125" s="3"/>
      <c r="D125" s="3"/>
      <c r="E125" s="3"/>
      <c r="F125" s="59" t="s">
        <v>27</v>
      </c>
      <c r="G125" s="59"/>
      <c r="H125" s="59"/>
      <c r="I125" s="59"/>
      <c r="J125" s="59"/>
      <c r="K125" s="59"/>
      <c r="L125" s="59"/>
      <c r="M125" s="3" t="s">
        <v>25</v>
      </c>
      <c r="N125" s="3" t="s">
        <v>25</v>
      </c>
      <c r="O125" s="3" t="s">
        <v>25</v>
      </c>
      <c r="P125" s="3"/>
      <c r="Q125" s="3"/>
      <c r="R125" s="3"/>
      <c r="S125" s="3"/>
      <c r="T125" s="3"/>
      <c r="U125" s="3"/>
      <c r="V125" s="3"/>
      <c r="W125" s="3"/>
      <c r="X125" s="3"/>
      <c r="Y125" s="59" t="s">
        <v>27</v>
      </c>
      <c r="Z125" s="106" t="s">
        <v>53</v>
      </c>
      <c r="AA125" s="106" t="s">
        <v>53</v>
      </c>
      <c r="AB125" s="106" t="s">
        <v>53</v>
      </c>
      <c r="AC125" s="59"/>
      <c r="AD125" s="106"/>
      <c r="AE125" s="106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3" t="s">
        <v>25</v>
      </c>
      <c r="AR125" s="3" t="s">
        <v>25</v>
      </c>
      <c r="AS125" s="3" t="s">
        <v>44</v>
      </c>
      <c r="AT125" s="128" t="s">
        <v>44</v>
      </c>
      <c r="AU125" s="3" t="s">
        <v>44</v>
      </c>
      <c r="AV125" s="3" t="s">
        <v>44</v>
      </c>
      <c r="AW125" s="3" t="s">
        <v>44</v>
      </c>
      <c r="AX125" s="3" t="s">
        <v>44</v>
      </c>
      <c r="AY125" s="3" t="s">
        <v>44</v>
      </c>
      <c r="AZ125" s="3" t="s">
        <v>44</v>
      </c>
      <c r="BA125" s="152" t="s">
        <v>44</v>
      </c>
      <c r="BB125" s="103">
        <v>33</v>
      </c>
      <c r="BC125" s="103">
        <v>5</v>
      </c>
      <c r="BD125" s="205">
        <v>2</v>
      </c>
      <c r="BE125" s="103"/>
      <c r="BF125" s="103">
        <v>3</v>
      </c>
      <c r="BG125" s="225"/>
      <c r="BH125" s="103"/>
      <c r="BI125" s="164">
        <v>9</v>
      </c>
      <c r="BJ125" s="314">
        <f t="shared" ref="BJ125" si="58">SUM(BB125:BI125)</f>
        <v>52</v>
      </c>
    </row>
    <row r="126" spans="1:62" ht="109.8" customHeight="1" x14ac:dyDescent="0.25">
      <c r="A126" s="163" t="s">
        <v>70</v>
      </c>
      <c r="B126" s="166"/>
      <c r="C126" s="166"/>
      <c r="D126" s="166"/>
      <c r="E126" s="166"/>
      <c r="F126" s="120" t="s">
        <v>27</v>
      </c>
      <c r="G126" s="120"/>
      <c r="H126" s="120"/>
      <c r="I126" s="120"/>
      <c r="J126" s="120"/>
      <c r="K126" s="120"/>
      <c r="L126" s="120"/>
      <c r="M126" s="169" t="s">
        <v>25</v>
      </c>
      <c r="N126" s="169" t="s">
        <v>25</v>
      </c>
      <c r="O126" s="169" t="s">
        <v>25</v>
      </c>
      <c r="P126" s="169"/>
      <c r="Q126" s="169"/>
      <c r="R126" s="169"/>
      <c r="S126" s="169"/>
      <c r="T126" s="169"/>
      <c r="U126" s="169"/>
      <c r="V126" s="169"/>
      <c r="W126" s="169"/>
      <c r="X126" s="169"/>
      <c r="Y126" s="278" t="s">
        <v>27</v>
      </c>
      <c r="Z126" s="120" t="s">
        <v>53</v>
      </c>
      <c r="AA126" s="120" t="s">
        <v>53</v>
      </c>
      <c r="AB126" s="120" t="s">
        <v>53</v>
      </c>
      <c r="AC126" s="278" t="s">
        <v>53</v>
      </c>
      <c r="AD126" s="278"/>
      <c r="AE126" s="278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69" t="s">
        <v>25</v>
      </c>
      <c r="AR126" s="169" t="s">
        <v>25</v>
      </c>
      <c r="AS126" s="169" t="s">
        <v>44</v>
      </c>
      <c r="AT126" s="236" t="s">
        <v>44</v>
      </c>
      <c r="AU126" s="169" t="s">
        <v>44</v>
      </c>
      <c r="AV126" s="169" t="s">
        <v>44</v>
      </c>
      <c r="AW126" s="169" t="s">
        <v>44</v>
      </c>
      <c r="AX126" s="169" t="s">
        <v>44</v>
      </c>
      <c r="AY126" s="169" t="s">
        <v>44</v>
      </c>
      <c r="AZ126" s="169" t="s">
        <v>44</v>
      </c>
      <c r="BA126" s="237" t="s">
        <v>44</v>
      </c>
      <c r="BB126" s="149">
        <v>32</v>
      </c>
      <c r="BC126" s="149">
        <v>5</v>
      </c>
      <c r="BD126" s="154">
        <v>2</v>
      </c>
      <c r="BE126" s="149"/>
      <c r="BF126" s="149">
        <v>4</v>
      </c>
      <c r="BG126" s="155"/>
      <c r="BH126" s="149"/>
      <c r="BI126" s="103">
        <v>9</v>
      </c>
      <c r="BJ126" s="326">
        <f t="shared" ref="BJ126" si="59">SUM(BB126:BI126)</f>
        <v>52</v>
      </c>
    </row>
    <row r="127" spans="1:62" ht="50.4" thickBot="1" x14ac:dyDescent="0.3">
      <c r="A127" s="332" t="s">
        <v>63</v>
      </c>
      <c r="B127" s="227"/>
      <c r="C127" s="228"/>
      <c r="D127" s="228"/>
      <c r="E127" s="238"/>
      <c r="F127" s="238" t="s">
        <v>27</v>
      </c>
      <c r="G127" s="238"/>
      <c r="H127" s="238"/>
      <c r="I127" s="238"/>
      <c r="J127" s="238"/>
      <c r="K127" s="238"/>
      <c r="L127" s="238"/>
      <c r="M127" s="169" t="s">
        <v>25</v>
      </c>
      <c r="N127" s="169" t="s">
        <v>25</v>
      </c>
      <c r="O127" s="169" t="s">
        <v>25</v>
      </c>
      <c r="P127" s="238"/>
      <c r="Q127" s="238"/>
      <c r="R127" s="238"/>
      <c r="S127" s="238"/>
      <c r="T127" s="238"/>
      <c r="U127" s="228"/>
      <c r="V127" s="238"/>
      <c r="W127" s="238"/>
      <c r="X127" s="228"/>
      <c r="Y127" s="238" t="s">
        <v>27</v>
      </c>
      <c r="Z127" s="238"/>
      <c r="AA127" s="238"/>
      <c r="AB127" s="238"/>
      <c r="AC127" s="238"/>
      <c r="AD127" s="238"/>
      <c r="AE127" s="238"/>
      <c r="AF127" s="238"/>
      <c r="AG127" s="238"/>
      <c r="AH127" s="238"/>
      <c r="AI127" s="238"/>
      <c r="AJ127" s="238"/>
      <c r="AK127" s="238"/>
      <c r="AL127" s="238"/>
      <c r="AM127" s="238"/>
      <c r="AN127" s="238"/>
      <c r="AO127" s="238"/>
      <c r="AP127" s="238"/>
      <c r="AQ127" s="238" t="s">
        <v>25</v>
      </c>
      <c r="AR127" s="238" t="s">
        <v>25</v>
      </c>
      <c r="AS127" s="238" t="s">
        <v>44</v>
      </c>
      <c r="AT127" s="238" t="s">
        <v>44</v>
      </c>
      <c r="AU127" s="238" t="s">
        <v>44</v>
      </c>
      <c r="AV127" s="238" t="s">
        <v>44</v>
      </c>
      <c r="AW127" s="238" t="s">
        <v>44</v>
      </c>
      <c r="AX127" s="238" t="s">
        <v>44</v>
      </c>
      <c r="AY127" s="238" t="s">
        <v>44</v>
      </c>
      <c r="AZ127" s="238" t="s">
        <v>44</v>
      </c>
      <c r="BA127" s="279" t="s">
        <v>44</v>
      </c>
      <c r="BB127" s="230">
        <v>36</v>
      </c>
      <c r="BC127" s="239">
        <v>5</v>
      </c>
      <c r="BD127" s="239">
        <f t="shared" ref="BD127" si="60">COUNTIF(B127:BA127,"НЗ")</f>
        <v>2</v>
      </c>
      <c r="BE127" s="239" t="s">
        <v>2</v>
      </c>
      <c r="BF127" s="239" t="s">
        <v>2</v>
      </c>
      <c r="BG127" s="239" t="s">
        <v>2</v>
      </c>
      <c r="BH127" s="239" t="s">
        <v>2</v>
      </c>
      <c r="BI127" s="322">
        <v>9</v>
      </c>
      <c r="BJ127" s="176">
        <v>52</v>
      </c>
    </row>
    <row r="128" spans="1:62" ht="48.6" customHeight="1" thickBot="1" x14ac:dyDescent="0.3">
      <c r="A128" s="447" t="s">
        <v>88</v>
      </c>
      <c r="B128" s="436"/>
      <c r="C128" s="436"/>
      <c r="D128" s="436"/>
      <c r="E128" s="436"/>
      <c r="F128" s="436"/>
      <c r="G128" s="436"/>
      <c r="H128" s="436"/>
      <c r="I128" s="436"/>
      <c r="J128" s="436"/>
      <c r="K128" s="436"/>
      <c r="L128" s="436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  <c r="BH128" s="436"/>
      <c r="BI128" s="436"/>
      <c r="BJ128" s="437"/>
    </row>
    <row r="129" spans="1:62" ht="33" thickBot="1" x14ac:dyDescent="0.3">
      <c r="A129" s="93" t="s">
        <v>22</v>
      </c>
      <c r="B129" s="92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>
        <v>10</v>
      </c>
      <c r="L129" s="37">
        <v>11</v>
      </c>
      <c r="M129" s="276"/>
      <c r="N129" s="277"/>
      <c r="O129" s="276"/>
      <c r="P129" s="277"/>
      <c r="Q129" s="277"/>
      <c r="R129" s="92"/>
      <c r="S129" s="37"/>
      <c r="T129" s="37"/>
      <c r="U129" s="37"/>
      <c r="V129" s="37"/>
      <c r="W129" s="37"/>
      <c r="X129" s="37"/>
      <c r="Y129" s="37">
        <v>1</v>
      </c>
      <c r="Z129" s="37">
        <v>2</v>
      </c>
      <c r="AA129" s="37">
        <v>3</v>
      </c>
      <c r="AB129" s="37">
        <v>4</v>
      </c>
      <c r="AC129" s="37">
        <v>5</v>
      </c>
      <c r="AD129" s="37">
        <v>6</v>
      </c>
      <c r="AE129" s="37">
        <v>7</v>
      </c>
      <c r="AF129" s="37">
        <v>8</v>
      </c>
      <c r="AG129" s="37">
        <v>9</v>
      </c>
      <c r="AH129" s="37">
        <v>10</v>
      </c>
      <c r="AI129" s="37">
        <v>11</v>
      </c>
      <c r="AJ129" s="37">
        <v>12</v>
      </c>
      <c r="AK129" s="37">
        <v>13</v>
      </c>
      <c r="AL129" s="37">
        <v>14</v>
      </c>
      <c r="AM129" s="37">
        <v>15</v>
      </c>
      <c r="AN129" s="37">
        <v>16</v>
      </c>
      <c r="AO129" s="37">
        <v>17</v>
      </c>
      <c r="AP129" s="37">
        <v>18</v>
      </c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89"/>
      <c r="BC129" s="90"/>
      <c r="BD129" s="90"/>
      <c r="BE129" s="90"/>
      <c r="BF129" s="90"/>
      <c r="BG129" s="90"/>
      <c r="BH129" s="90"/>
      <c r="BI129" s="90"/>
      <c r="BJ129" s="91"/>
    </row>
    <row r="130" spans="1:62" ht="46.2" thickTop="1" thickBot="1" x14ac:dyDescent="0.3">
      <c r="A130" s="97" t="s">
        <v>46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382"/>
      <c r="N130" s="208"/>
      <c r="O130" s="208"/>
      <c r="P130" s="208"/>
      <c r="Q130" s="20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92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58"/>
      <c r="BC130" s="158"/>
      <c r="BD130" s="158"/>
      <c r="BE130" s="158"/>
      <c r="BF130" s="158"/>
      <c r="BG130" s="158"/>
      <c r="BH130" s="158"/>
      <c r="BI130" s="158"/>
      <c r="BJ130" s="218"/>
    </row>
    <row r="131" spans="1:62" ht="50.4" thickTop="1" x14ac:dyDescent="0.25">
      <c r="A131" s="383" t="s">
        <v>60</v>
      </c>
      <c r="B131" s="384"/>
      <c r="C131" s="385"/>
      <c r="D131" s="385"/>
      <c r="E131" s="386"/>
      <c r="F131" s="387" t="s">
        <v>27</v>
      </c>
      <c r="G131" s="387"/>
      <c r="H131" s="387"/>
      <c r="I131" s="387"/>
      <c r="J131" s="387"/>
      <c r="K131" s="387"/>
      <c r="L131" s="387"/>
      <c r="M131" s="386" t="s">
        <v>25</v>
      </c>
      <c r="N131" s="386" t="s">
        <v>25</v>
      </c>
      <c r="O131" s="386" t="s">
        <v>25</v>
      </c>
      <c r="P131" s="386"/>
      <c r="Q131" s="386"/>
      <c r="R131" s="386"/>
      <c r="S131" s="386"/>
      <c r="T131" s="386"/>
      <c r="U131" s="385"/>
      <c r="V131" s="386"/>
      <c r="W131" s="386"/>
      <c r="X131" s="385"/>
      <c r="Y131" s="388" t="s">
        <v>27</v>
      </c>
      <c r="Z131" s="388" t="s">
        <v>53</v>
      </c>
      <c r="AA131" s="388" t="s">
        <v>53</v>
      </c>
      <c r="AB131" s="388" t="s">
        <v>53</v>
      </c>
      <c r="AC131" s="388" t="s">
        <v>53</v>
      </c>
      <c r="AD131" s="388"/>
      <c r="AE131" s="388"/>
      <c r="AF131" s="387"/>
      <c r="AG131" s="387"/>
      <c r="AH131" s="387"/>
      <c r="AI131" s="387"/>
      <c r="AJ131" s="387"/>
      <c r="AK131" s="387"/>
      <c r="AL131" s="387"/>
      <c r="AM131" s="387"/>
      <c r="AN131" s="387"/>
      <c r="AO131" s="387"/>
      <c r="AP131" s="387"/>
      <c r="AQ131" s="386" t="s">
        <v>25</v>
      </c>
      <c r="AR131" s="386" t="s">
        <v>25</v>
      </c>
      <c r="AS131" s="386" t="s">
        <v>44</v>
      </c>
      <c r="AT131" s="386" t="s">
        <v>44</v>
      </c>
      <c r="AU131" s="386" t="s">
        <v>44</v>
      </c>
      <c r="AV131" s="386" t="s">
        <v>44</v>
      </c>
      <c r="AW131" s="386" t="s">
        <v>44</v>
      </c>
      <c r="AX131" s="386" t="s">
        <v>44</v>
      </c>
      <c r="AY131" s="386" t="s">
        <v>44</v>
      </c>
      <c r="AZ131" s="386" t="s">
        <v>44</v>
      </c>
      <c r="BA131" s="389" t="s">
        <v>44</v>
      </c>
      <c r="BB131" s="156">
        <v>32</v>
      </c>
      <c r="BC131" s="118">
        <v>5</v>
      </c>
      <c r="BD131" s="118">
        <v>2</v>
      </c>
      <c r="BE131" s="118"/>
      <c r="BF131" s="118">
        <v>4</v>
      </c>
      <c r="BG131" s="118"/>
      <c r="BH131" s="118"/>
      <c r="BI131" s="328">
        <v>9</v>
      </c>
      <c r="BJ131" s="381">
        <f>SUM(BB131:BI131)</f>
        <v>52</v>
      </c>
    </row>
    <row r="132" spans="1:62" ht="64.8" x14ac:dyDescent="0.25">
      <c r="A132" s="286" t="s">
        <v>62</v>
      </c>
      <c r="B132" s="128"/>
      <c r="C132" s="3"/>
      <c r="D132" s="3"/>
      <c r="E132" s="187"/>
      <c r="F132" s="188" t="s">
        <v>27</v>
      </c>
      <c r="G132" s="188"/>
      <c r="H132" s="188"/>
      <c r="I132" s="188"/>
      <c r="J132" s="188"/>
      <c r="K132" s="188"/>
      <c r="L132" s="378"/>
      <c r="M132" s="187" t="s">
        <v>25</v>
      </c>
      <c r="N132" s="187" t="s">
        <v>25</v>
      </c>
      <c r="O132" s="187" t="s">
        <v>25</v>
      </c>
      <c r="P132" s="187"/>
      <c r="Q132" s="187"/>
      <c r="R132" s="187"/>
      <c r="S132" s="187"/>
      <c r="T132" s="187"/>
      <c r="U132" s="226"/>
      <c r="V132" s="379"/>
      <c r="W132" s="187"/>
      <c r="X132" s="3"/>
      <c r="Y132" s="189" t="s">
        <v>27</v>
      </c>
      <c r="Z132" s="189"/>
      <c r="AA132" s="189"/>
      <c r="AB132" s="189"/>
      <c r="AC132" s="189"/>
      <c r="AD132" s="189"/>
      <c r="AE132" s="189"/>
      <c r="AF132" s="188"/>
      <c r="AG132" s="188"/>
      <c r="AH132" s="188"/>
      <c r="AI132" s="188"/>
      <c r="AJ132" s="188"/>
      <c r="AK132" s="188"/>
      <c r="AL132" s="188"/>
      <c r="AM132" s="188"/>
      <c r="AN132" s="188"/>
      <c r="AO132" s="188"/>
      <c r="AP132" s="188"/>
      <c r="AQ132" s="187" t="s">
        <v>25</v>
      </c>
      <c r="AR132" s="187" t="s">
        <v>25</v>
      </c>
      <c r="AS132" s="187" t="s">
        <v>44</v>
      </c>
      <c r="AT132" s="187" t="s">
        <v>44</v>
      </c>
      <c r="AU132" s="187" t="s">
        <v>44</v>
      </c>
      <c r="AV132" s="187" t="s">
        <v>44</v>
      </c>
      <c r="AW132" s="187" t="s">
        <v>44</v>
      </c>
      <c r="AX132" s="187" t="s">
        <v>44</v>
      </c>
      <c r="AY132" s="187" t="s">
        <v>44</v>
      </c>
      <c r="AZ132" s="187" t="s">
        <v>44</v>
      </c>
      <c r="BA132" s="380" t="s">
        <v>44</v>
      </c>
      <c r="BB132" s="205">
        <v>36</v>
      </c>
      <c r="BC132" s="190">
        <v>5</v>
      </c>
      <c r="BD132" s="190">
        <v>2</v>
      </c>
      <c r="BE132" s="190"/>
      <c r="BF132" s="190"/>
      <c r="BG132" s="190"/>
      <c r="BH132" s="190"/>
      <c r="BI132" s="210">
        <v>9</v>
      </c>
      <c r="BJ132" s="390">
        <f>SUM(BB132:BI132)</f>
        <v>52</v>
      </c>
    </row>
    <row r="133" spans="1:62" ht="49.8" x14ac:dyDescent="0.25">
      <c r="A133" s="261" t="s">
        <v>64</v>
      </c>
      <c r="B133" s="166"/>
      <c r="D133" s="166"/>
      <c r="E133" s="166"/>
      <c r="F133" s="220" t="s">
        <v>27</v>
      </c>
      <c r="G133" s="220"/>
      <c r="H133" s="220"/>
      <c r="I133" s="220"/>
      <c r="J133" s="220"/>
      <c r="K133" s="220"/>
      <c r="L133" s="183"/>
      <c r="M133" s="105" t="s">
        <v>25</v>
      </c>
      <c r="N133" s="105" t="s">
        <v>25</v>
      </c>
      <c r="O133" s="105" t="s">
        <v>25</v>
      </c>
      <c r="P133" s="105"/>
      <c r="Q133" s="105"/>
      <c r="R133" s="105"/>
      <c r="S133" s="105"/>
      <c r="T133" s="105"/>
      <c r="U133" s="166"/>
      <c r="V133" s="105"/>
      <c r="W133" s="105"/>
      <c r="X133" s="166"/>
      <c r="Y133" s="189" t="s">
        <v>27</v>
      </c>
      <c r="Z133" s="222" t="s">
        <v>53</v>
      </c>
      <c r="AA133" s="222" t="s">
        <v>53</v>
      </c>
      <c r="AB133" s="222" t="s">
        <v>53</v>
      </c>
      <c r="AC133" s="222" t="s">
        <v>53</v>
      </c>
      <c r="AD133" s="222"/>
      <c r="AE133" s="222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105" t="s">
        <v>25</v>
      </c>
      <c r="AR133" s="105" t="s">
        <v>25</v>
      </c>
      <c r="AS133" s="105" t="s">
        <v>44</v>
      </c>
      <c r="AT133" s="105" t="s">
        <v>44</v>
      </c>
      <c r="AU133" s="105" t="s">
        <v>44</v>
      </c>
      <c r="AV133" s="105" t="s">
        <v>44</v>
      </c>
      <c r="AW133" s="105" t="s">
        <v>44</v>
      </c>
      <c r="AX133" s="105" t="s">
        <v>44</v>
      </c>
      <c r="AY133" s="105" t="s">
        <v>44</v>
      </c>
      <c r="AZ133" s="105" t="s">
        <v>44</v>
      </c>
      <c r="BA133" s="223" t="s">
        <v>44</v>
      </c>
      <c r="BB133" s="153">
        <v>32</v>
      </c>
      <c r="BC133" s="130">
        <v>5</v>
      </c>
      <c r="BD133" s="130">
        <v>2</v>
      </c>
      <c r="BE133" s="130"/>
      <c r="BF133" s="130">
        <v>4</v>
      </c>
      <c r="BG133" s="130"/>
      <c r="BH133" s="130"/>
      <c r="BI133" s="157">
        <v>9</v>
      </c>
      <c r="BJ133" s="48">
        <f>SUM(BB133:BI133)</f>
        <v>52</v>
      </c>
    </row>
    <row r="134" spans="1:62" ht="103.8" customHeight="1" x14ac:dyDescent="0.25">
      <c r="A134" s="163" t="s">
        <v>70</v>
      </c>
      <c r="B134" s="224"/>
      <c r="C134" s="3"/>
      <c r="D134" s="3"/>
      <c r="E134" s="3"/>
      <c r="F134" s="59" t="s">
        <v>27</v>
      </c>
      <c r="G134" s="59"/>
      <c r="H134" s="59"/>
      <c r="I134" s="59"/>
      <c r="J134" s="59"/>
      <c r="K134" s="59"/>
      <c r="L134" s="59"/>
      <c r="M134" s="3" t="s">
        <v>25</v>
      </c>
      <c r="N134" s="3" t="s">
        <v>25</v>
      </c>
      <c r="O134" s="3" t="s">
        <v>25</v>
      </c>
      <c r="P134" s="3"/>
      <c r="Q134" s="3"/>
      <c r="R134" s="3"/>
      <c r="S134" s="3"/>
      <c r="T134" s="3"/>
      <c r="U134" s="3"/>
      <c r="V134" s="3"/>
      <c r="W134" s="3"/>
      <c r="X134" s="3"/>
      <c r="Y134" s="189" t="s">
        <v>27</v>
      </c>
      <c r="Z134" s="59" t="s">
        <v>53</v>
      </c>
      <c r="AA134" s="59" t="s">
        <v>53</v>
      </c>
      <c r="AB134" s="59" t="s">
        <v>53</v>
      </c>
      <c r="AC134" s="106" t="s">
        <v>53</v>
      </c>
      <c r="AD134" s="106"/>
      <c r="AE134" s="106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3" t="s">
        <v>25</v>
      </c>
      <c r="AR134" s="3" t="s">
        <v>25</v>
      </c>
      <c r="AS134" s="3" t="s">
        <v>44</v>
      </c>
      <c r="AT134" s="128" t="s">
        <v>44</v>
      </c>
      <c r="AU134" s="3" t="s">
        <v>44</v>
      </c>
      <c r="AV134" s="3" t="s">
        <v>44</v>
      </c>
      <c r="AW134" s="3" t="s">
        <v>44</v>
      </c>
      <c r="AX134" s="3" t="s">
        <v>44</v>
      </c>
      <c r="AY134" s="3" t="s">
        <v>44</v>
      </c>
      <c r="AZ134" s="3" t="s">
        <v>44</v>
      </c>
      <c r="BA134" s="152" t="s">
        <v>44</v>
      </c>
      <c r="BB134" s="103">
        <v>32</v>
      </c>
      <c r="BC134" s="103">
        <v>5</v>
      </c>
      <c r="BD134" s="205">
        <v>2</v>
      </c>
      <c r="BE134" s="103"/>
      <c r="BF134" s="103">
        <v>4</v>
      </c>
      <c r="BG134" s="164"/>
      <c r="BH134" s="103"/>
      <c r="BI134" s="103">
        <v>9</v>
      </c>
      <c r="BJ134" s="314">
        <f t="shared" ref="BJ134" si="61">SUM(BB134:BI134)</f>
        <v>52</v>
      </c>
    </row>
    <row r="135" spans="1:62" ht="50.4" thickBot="1" x14ac:dyDescent="0.3">
      <c r="A135" s="255" t="s">
        <v>63</v>
      </c>
      <c r="B135" s="281"/>
      <c r="C135" s="199"/>
      <c r="D135" s="199"/>
      <c r="E135" s="199"/>
      <c r="F135" s="199" t="s">
        <v>27</v>
      </c>
      <c r="G135" s="199"/>
      <c r="H135" s="199"/>
      <c r="I135" s="199"/>
      <c r="J135" s="199"/>
      <c r="K135" s="199"/>
      <c r="L135" s="199"/>
      <c r="M135" s="3" t="s">
        <v>25</v>
      </c>
      <c r="N135" s="3" t="s">
        <v>25</v>
      </c>
      <c r="O135" s="3" t="s">
        <v>25</v>
      </c>
      <c r="P135" s="199"/>
      <c r="Q135" s="199"/>
      <c r="R135" s="199"/>
      <c r="S135" s="199"/>
      <c r="T135" s="199"/>
      <c r="U135" s="199"/>
      <c r="V135" s="199"/>
      <c r="W135" s="199"/>
      <c r="X135" s="199"/>
      <c r="Y135" s="189" t="s">
        <v>27</v>
      </c>
      <c r="Z135" s="199"/>
      <c r="AA135" s="199"/>
      <c r="AB135" s="199"/>
      <c r="AC135" s="199"/>
      <c r="AD135" s="199"/>
      <c r="AE135" s="199"/>
      <c r="AF135" s="199"/>
      <c r="AG135" s="199"/>
      <c r="AH135" s="199"/>
      <c r="AI135" s="199"/>
      <c r="AJ135" s="199"/>
      <c r="AK135" s="199"/>
      <c r="AL135" s="199"/>
      <c r="AM135" s="199"/>
      <c r="AN135" s="199"/>
      <c r="AO135" s="199"/>
      <c r="AP135" s="199"/>
      <c r="AQ135" s="199" t="s">
        <v>25</v>
      </c>
      <c r="AR135" s="199" t="s">
        <v>25</v>
      </c>
      <c r="AS135" s="199" t="s">
        <v>44</v>
      </c>
      <c r="AT135" s="198" t="s">
        <v>44</v>
      </c>
      <c r="AU135" s="199" t="s">
        <v>44</v>
      </c>
      <c r="AV135" s="199" t="s">
        <v>44</v>
      </c>
      <c r="AW135" s="199" t="s">
        <v>44</v>
      </c>
      <c r="AX135" s="199" t="s">
        <v>44</v>
      </c>
      <c r="AY135" s="199" t="s">
        <v>44</v>
      </c>
      <c r="AZ135" s="199" t="s">
        <v>44</v>
      </c>
      <c r="BA135" s="228" t="s">
        <v>44</v>
      </c>
      <c r="BB135" s="284">
        <v>36</v>
      </c>
      <c r="BC135" s="175">
        <f>COUNTIF(B135:BA135,"::")</f>
        <v>5</v>
      </c>
      <c r="BD135" s="282">
        <f>COUNTIF(B135:BA135,"НЗ")</f>
        <v>2</v>
      </c>
      <c r="BE135" s="175" t="s">
        <v>2</v>
      </c>
      <c r="BF135" s="175" t="s">
        <v>2</v>
      </c>
      <c r="BG135" s="283" t="s">
        <v>2</v>
      </c>
      <c r="BH135" s="175" t="s">
        <v>2</v>
      </c>
      <c r="BI135" s="284">
        <v>9</v>
      </c>
      <c r="BJ135" s="327">
        <v>52</v>
      </c>
    </row>
    <row r="136" spans="1:62" ht="53.4" customHeight="1" thickBot="1" x14ac:dyDescent="0.75">
      <c r="A136" s="447" t="s">
        <v>90</v>
      </c>
      <c r="B136" s="436"/>
      <c r="C136" s="436"/>
      <c r="D136" s="436"/>
      <c r="E136" s="436"/>
      <c r="F136" s="436"/>
      <c r="G136" s="436"/>
      <c r="H136" s="436"/>
      <c r="I136" s="436"/>
      <c r="J136" s="436"/>
      <c r="K136" s="436"/>
      <c r="L136" s="436"/>
      <c r="M136" s="436"/>
      <c r="N136" s="436"/>
      <c r="O136" s="436"/>
      <c r="P136" s="436"/>
      <c r="Q136" s="436"/>
      <c r="R136" s="436"/>
      <c r="S136" s="436"/>
      <c r="T136" s="436"/>
      <c r="U136" s="436"/>
      <c r="V136" s="436"/>
      <c r="W136" s="436"/>
      <c r="X136" s="436"/>
      <c r="Y136" s="436"/>
      <c r="Z136" s="436"/>
      <c r="AA136" s="436"/>
      <c r="AB136" s="436"/>
      <c r="AC136" s="436"/>
      <c r="AD136" s="436"/>
      <c r="AE136" s="436"/>
      <c r="AF136" s="436"/>
      <c r="AG136" s="436"/>
      <c r="AH136" s="436"/>
      <c r="AI136" s="436"/>
      <c r="AJ136" s="436"/>
      <c r="AK136" s="436"/>
      <c r="AL136" s="436"/>
      <c r="AM136" s="436"/>
      <c r="AN136" s="436"/>
      <c r="AO136" s="436"/>
      <c r="AP136" s="436"/>
      <c r="AQ136" s="436"/>
      <c r="AR136" s="436"/>
      <c r="AS136" s="436"/>
      <c r="AT136" s="436"/>
      <c r="AU136" s="436"/>
      <c r="AV136" s="436"/>
      <c r="AW136" s="436"/>
      <c r="AX136" s="436"/>
      <c r="AY136" s="436"/>
      <c r="AZ136" s="436"/>
      <c r="BA136" s="436"/>
      <c r="BB136" s="436"/>
      <c r="BC136" s="436"/>
      <c r="BD136" s="436"/>
      <c r="BE136" s="436"/>
      <c r="BF136" s="436"/>
      <c r="BG136" s="436"/>
      <c r="BH136" s="436"/>
      <c r="BI136" s="436"/>
      <c r="BJ136" s="96"/>
    </row>
    <row r="137" spans="1:62" ht="49.2" customHeight="1" thickBot="1" x14ac:dyDescent="0.3">
      <c r="A137" s="93" t="s">
        <v>22</v>
      </c>
      <c r="B137" s="92">
        <v>1</v>
      </c>
      <c r="C137" s="37">
        <v>2</v>
      </c>
      <c r="D137" s="37">
        <v>3</v>
      </c>
      <c r="E137" s="37">
        <v>4</v>
      </c>
      <c r="F137" s="37">
        <v>5</v>
      </c>
      <c r="G137" s="37">
        <v>6</v>
      </c>
      <c r="H137" s="37">
        <v>7</v>
      </c>
      <c r="I137" s="37">
        <v>8</v>
      </c>
      <c r="J137" s="37">
        <v>9</v>
      </c>
      <c r="K137" s="37">
        <v>10</v>
      </c>
      <c r="L137" s="147">
        <v>11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>
        <v>1</v>
      </c>
      <c r="Z137" s="37">
        <v>2</v>
      </c>
      <c r="AA137" s="37">
        <v>3</v>
      </c>
      <c r="AB137" s="37">
        <v>4</v>
      </c>
      <c r="AC137" s="37">
        <v>5</v>
      </c>
      <c r="AD137" s="37">
        <v>6</v>
      </c>
      <c r="AE137" s="37">
        <v>7</v>
      </c>
      <c r="AF137" s="37">
        <v>8</v>
      </c>
      <c r="AG137" s="37">
        <v>9</v>
      </c>
      <c r="AH137" s="37">
        <v>10</v>
      </c>
      <c r="AI137" s="37">
        <v>11</v>
      </c>
      <c r="AJ137" s="37">
        <v>12</v>
      </c>
      <c r="AK137" s="37">
        <v>13</v>
      </c>
      <c r="AL137" s="37">
        <v>14</v>
      </c>
      <c r="AM137" s="37">
        <v>15</v>
      </c>
      <c r="AN137" s="37">
        <v>16</v>
      </c>
      <c r="AO137" s="37">
        <v>17</v>
      </c>
      <c r="AP137" s="37">
        <v>18</v>
      </c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89"/>
      <c r="BC137" s="90"/>
      <c r="BD137" s="90"/>
      <c r="BE137" s="90"/>
      <c r="BF137" s="90"/>
      <c r="BG137" s="90"/>
      <c r="BH137" s="90"/>
      <c r="BI137" s="90"/>
      <c r="BJ137" s="91"/>
    </row>
    <row r="138" spans="1:62" ht="46.2" thickTop="1" thickBot="1" x14ac:dyDescent="0.3">
      <c r="A138" s="82" t="s">
        <v>46</v>
      </c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5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264"/>
    </row>
    <row r="139" spans="1:62" ht="115.8" customHeight="1" thickBot="1" x14ac:dyDescent="0.3">
      <c r="A139" s="403" t="s">
        <v>70</v>
      </c>
      <c r="B139" s="227"/>
      <c r="C139" s="228"/>
      <c r="D139" s="228"/>
      <c r="E139" s="238"/>
      <c r="F139" s="238" t="s">
        <v>27</v>
      </c>
      <c r="G139" s="238"/>
      <c r="H139" s="238"/>
      <c r="I139" s="238"/>
      <c r="J139" s="238"/>
      <c r="K139" s="238"/>
      <c r="L139" s="238"/>
      <c r="M139" s="351" t="s">
        <v>25</v>
      </c>
      <c r="N139" s="351" t="s">
        <v>25</v>
      </c>
      <c r="O139" s="351" t="s">
        <v>25</v>
      </c>
      <c r="P139" s="238"/>
      <c r="Q139" s="238"/>
      <c r="R139" s="238"/>
      <c r="S139" s="238"/>
      <c r="T139" s="238"/>
      <c r="U139" s="228"/>
      <c r="V139" s="238"/>
      <c r="W139" s="238"/>
      <c r="X139" s="228"/>
      <c r="Y139" s="238" t="s">
        <v>27</v>
      </c>
      <c r="Z139" s="352" t="s">
        <v>53</v>
      </c>
      <c r="AA139" s="352" t="s">
        <v>53</v>
      </c>
      <c r="AB139" s="352" t="s">
        <v>53</v>
      </c>
      <c r="AC139" s="404" t="s">
        <v>53</v>
      </c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 t="s">
        <v>25</v>
      </c>
      <c r="AR139" s="238" t="s">
        <v>25</v>
      </c>
      <c r="AS139" s="238" t="s">
        <v>44</v>
      </c>
      <c r="AT139" s="238" t="s">
        <v>44</v>
      </c>
      <c r="AU139" s="238" t="s">
        <v>44</v>
      </c>
      <c r="AV139" s="238" t="s">
        <v>44</v>
      </c>
      <c r="AW139" s="238" t="s">
        <v>44</v>
      </c>
      <c r="AX139" s="238" t="s">
        <v>44</v>
      </c>
      <c r="AY139" s="238" t="s">
        <v>44</v>
      </c>
      <c r="AZ139" s="238" t="s">
        <v>44</v>
      </c>
      <c r="BA139" s="279" t="s">
        <v>44</v>
      </c>
      <c r="BB139" s="230">
        <v>32</v>
      </c>
      <c r="BC139" s="239">
        <f t="shared" ref="BC139" si="62">COUNTIF(B139:BA139,"::")</f>
        <v>5</v>
      </c>
      <c r="BD139" s="239">
        <f t="shared" ref="BD139" si="63">COUNTIF(B139:BA139,"НЗ")</f>
        <v>2</v>
      </c>
      <c r="BE139" s="239" t="s">
        <v>2</v>
      </c>
      <c r="BF139" s="239">
        <v>4</v>
      </c>
      <c r="BG139" s="239" t="s">
        <v>2</v>
      </c>
      <c r="BH139" s="239" t="s">
        <v>2</v>
      </c>
      <c r="BI139" s="239">
        <v>9</v>
      </c>
      <c r="BJ139" s="202">
        <v>52</v>
      </c>
    </row>
    <row r="140" spans="1:62" ht="50.4" thickBot="1" x14ac:dyDescent="0.3">
      <c r="A140" s="398" t="s">
        <v>63</v>
      </c>
      <c r="B140" s="227"/>
      <c r="C140" s="228"/>
      <c r="D140" s="228"/>
      <c r="E140" s="238"/>
      <c r="F140" s="238" t="s">
        <v>27</v>
      </c>
      <c r="G140" s="238"/>
      <c r="H140" s="238"/>
      <c r="I140" s="238"/>
      <c r="J140" s="238"/>
      <c r="K140" s="238"/>
      <c r="L140" s="238"/>
      <c r="M140" s="166" t="s">
        <v>25</v>
      </c>
      <c r="N140" s="166" t="s">
        <v>25</v>
      </c>
      <c r="O140" s="166" t="s">
        <v>25</v>
      </c>
      <c r="P140" s="238"/>
      <c r="Q140" s="238"/>
      <c r="R140" s="238"/>
      <c r="S140" s="238"/>
      <c r="T140" s="238"/>
      <c r="U140" s="228"/>
      <c r="V140" s="238"/>
      <c r="W140" s="238"/>
      <c r="X140" s="228"/>
      <c r="Y140" s="238" t="s">
        <v>27</v>
      </c>
      <c r="Z140" s="295"/>
      <c r="AA140" s="295"/>
      <c r="AB140" s="295"/>
      <c r="AC140" s="295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238"/>
      <c r="AQ140" s="238" t="s">
        <v>25</v>
      </c>
      <c r="AR140" s="238" t="s">
        <v>25</v>
      </c>
      <c r="AS140" s="238" t="s">
        <v>44</v>
      </c>
      <c r="AT140" s="238" t="s">
        <v>44</v>
      </c>
      <c r="AU140" s="238" t="s">
        <v>44</v>
      </c>
      <c r="AV140" s="238" t="s">
        <v>44</v>
      </c>
      <c r="AW140" s="238" t="s">
        <v>44</v>
      </c>
      <c r="AX140" s="238" t="s">
        <v>44</v>
      </c>
      <c r="AY140" s="238" t="s">
        <v>44</v>
      </c>
      <c r="AZ140" s="238" t="s">
        <v>44</v>
      </c>
      <c r="BA140" s="279" t="s">
        <v>44</v>
      </c>
      <c r="BB140" s="230">
        <v>36</v>
      </c>
      <c r="BC140" s="239">
        <f t="shared" ref="BC140" si="64">COUNTIF(B140:BA140,"::")</f>
        <v>5</v>
      </c>
      <c r="BD140" s="239">
        <f t="shared" ref="BD140" si="65">COUNTIF(B140:BA140,"НЗ")</f>
        <v>2</v>
      </c>
      <c r="BE140" s="239" t="s">
        <v>2</v>
      </c>
      <c r="BF140" s="239" t="s">
        <v>2</v>
      </c>
      <c r="BG140" s="239" t="s">
        <v>2</v>
      </c>
      <c r="BH140" s="239" t="s">
        <v>2</v>
      </c>
      <c r="BI140" s="239">
        <v>9</v>
      </c>
      <c r="BJ140" s="202">
        <v>52</v>
      </c>
    </row>
    <row r="141" spans="1:62" ht="53.4" customHeight="1" thickBot="1" x14ac:dyDescent="0.75">
      <c r="A141" s="447" t="s">
        <v>89</v>
      </c>
      <c r="B141" s="436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  <c r="Q141" s="436"/>
      <c r="R141" s="436"/>
      <c r="S141" s="436"/>
      <c r="T141" s="436"/>
      <c r="U141" s="436"/>
      <c r="V141" s="436"/>
      <c r="W141" s="436"/>
      <c r="X141" s="436"/>
      <c r="Y141" s="436"/>
      <c r="Z141" s="436"/>
      <c r="AA141" s="436"/>
      <c r="AB141" s="436"/>
      <c r="AC141" s="436"/>
      <c r="AD141" s="436"/>
      <c r="AE141" s="436"/>
      <c r="AF141" s="436"/>
      <c r="AG141" s="436"/>
      <c r="AH141" s="436"/>
      <c r="AI141" s="436"/>
      <c r="AJ141" s="436"/>
      <c r="AK141" s="436"/>
      <c r="AL141" s="436"/>
      <c r="AM141" s="436"/>
      <c r="AN141" s="436"/>
      <c r="AO141" s="436"/>
      <c r="AP141" s="436"/>
      <c r="AQ141" s="436"/>
      <c r="AR141" s="436"/>
      <c r="AS141" s="436"/>
      <c r="AT141" s="436"/>
      <c r="AU141" s="436"/>
      <c r="AV141" s="436"/>
      <c r="AW141" s="436"/>
      <c r="AX141" s="436"/>
      <c r="AY141" s="436"/>
      <c r="AZ141" s="436"/>
      <c r="BA141" s="436"/>
      <c r="BB141" s="436"/>
      <c r="BC141" s="436"/>
      <c r="BD141" s="436"/>
      <c r="BE141" s="436"/>
      <c r="BF141" s="436"/>
      <c r="BG141" s="436"/>
      <c r="BH141" s="436"/>
      <c r="BI141" s="436"/>
      <c r="BJ141" s="86"/>
    </row>
    <row r="142" spans="1:62" ht="49.2" customHeight="1" thickBot="1" x14ac:dyDescent="0.3">
      <c r="A142" s="93" t="s">
        <v>22</v>
      </c>
      <c r="B142" s="92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>
        <v>10</v>
      </c>
      <c r="L142" s="147">
        <v>11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>
        <v>1</v>
      </c>
      <c r="Z142" s="37">
        <v>2</v>
      </c>
      <c r="AA142" s="37">
        <v>3</v>
      </c>
      <c r="AB142" s="37">
        <v>4</v>
      </c>
      <c r="AC142" s="37">
        <v>5</v>
      </c>
      <c r="AD142" s="37">
        <v>6</v>
      </c>
      <c r="AE142" s="37">
        <v>7</v>
      </c>
      <c r="AF142" s="37">
        <v>8</v>
      </c>
      <c r="AG142" s="37">
        <v>9</v>
      </c>
      <c r="AH142" s="37">
        <v>10</v>
      </c>
      <c r="AI142" s="37">
        <v>11</v>
      </c>
      <c r="AJ142" s="37">
        <v>12</v>
      </c>
      <c r="AK142" s="37">
        <v>13</v>
      </c>
      <c r="AL142" s="37">
        <v>14</v>
      </c>
      <c r="AM142" s="37">
        <v>15</v>
      </c>
      <c r="AN142" s="37">
        <v>16</v>
      </c>
      <c r="AO142" s="37">
        <v>17</v>
      </c>
      <c r="AP142" s="37">
        <v>18</v>
      </c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89"/>
      <c r="BC142" s="90"/>
      <c r="BD142" s="90"/>
      <c r="BE142" s="90"/>
      <c r="BF142" s="90"/>
      <c r="BG142" s="90"/>
      <c r="BH142" s="90"/>
      <c r="BI142" s="90"/>
      <c r="BJ142" s="91"/>
    </row>
    <row r="143" spans="1:62" ht="46.2" thickTop="1" thickBot="1" x14ac:dyDescent="0.3">
      <c r="A143" s="82" t="s">
        <v>46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5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4"/>
    </row>
    <row r="144" spans="1:62" ht="55.2" customHeight="1" x14ac:dyDescent="0.25">
      <c r="A144" s="392" t="s">
        <v>60</v>
      </c>
      <c r="B144" s="162"/>
      <c r="C144" s="61"/>
      <c r="D144" s="61"/>
      <c r="E144" s="56"/>
      <c r="F144" s="57" t="s">
        <v>27</v>
      </c>
      <c r="G144" s="57"/>
      <c r="H144" s="57"/>
      <c r="I144" s="57"/>
      <c r="J144" s="57"/>
      <c r="K144" s="57"/>
      <c r="L144" s="57"/>
      <c r="M144" s="56" t="s">
        <v>25</v>
      </c>
      <c r="N144" s="56" t="s">
        <v>25</v>
      </c>
      <c r="O144" s="56" t="s">
        <v>25</v>
      </c>
      <c r="P144" s="56"/>
      <c r="Q144" s="56"/>
      <c r="R144" s="56"/>
      <c r="S144" s="56"/>
      <c r="T144" s="56"/>
      <c r="U144" s="61"/>
      <c r="V144" s="56"/>
      <c r="W144" s="56"/>
      <c r="X144" s="61"/>
      <c r="Y144" s="62" t="s">
        <v>27</v>
      </c>
      <c r="Z144" s="62" t="s">
        <v>38</v>
      </c>
      <c r="AA144" s="62" t="s">
        <v>38</v>
      </c>
      <c r="AB144" s="62" t="s">
        <v>38</v>
      </c>
      <c r="AC144" s="62" t="s">
        <v>38</v>
      </c>
      <c r="AD144" s="62"/>
      <c r="AE144" s="62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6" t="s">
        <v>25</v>
      </c>
      <c r="AR144" s="56" t="s">
        <v>25</v>
      </c>
      <c r="AS144" s="56" t="s">
        <v>44</v>
      </c>
      <c r="AT144" s="56" t="s">
        <v>44</v>
      </c>
      <c r="AU144" s="56" t="s">
        <v>44</v>
      </c>
      <c r="AV144" s="56" t="s">
        <v>44</v>
      </c>
      <c r="AW144" s="56" t="s">
        <v>44</v>
      </c>
      <c r="AX144" s="56" t="s">
        <v>44</v>
      </c>
      <c r="AY144" s="56" t="s">
        <v>44</v>
      </c>
      <c r="AZ144" s="56" t="s">
        <v>44</v>
      </c>
      <c r="BA144" s="231" t="s">
        <v>44</v>
      </c>
      <c r="BB144" s="75">
        <v>32</v>
      </c>
      <c r="BC144" s="58">
        <v>5</v>
      </c>
      <c r="BD144" s="58">
        <v>2</v>
      </c>
      <c r="BE144" s="58"/>
      <c r="BF144" s="58">
        <v>4</v>
      </c>
      <c r="BG144" s="58"/>
      <c r="BH144" s="58"/>
      <c r="BI144" s="247">
        <v>9</v>
      </c>
      <c r="BJ144" s="325">
        <f>SUM(BB144:BI144)</f>
        <v>52</v>
      </c>
    </row>
    <row r="145" spans="1:62" ht="49.8" x14ac:dyDescent="0.25">
      <c r="A145" s="391" t="s">
        <v>64</v>
      </c>
      <c r="B145" s="79"/>
      <c r="C145" s="1"/>
      <c r="D145" s="1"/>
      <c r="E145" s="1"/>
      <c r="F145" s="1" t="s">
        <v>27</v>
      </c>
      <c r="G145" s="1"/>
      <c r="H145" s="181"/>
      <c r="I145" s="181"/>
      <c r="J145" s="181"/>
      <c r="K145" s="181"/>
      <c r="L145" s="181"/>
      <c r="M145" s="1" t="s">
        <v>25</v>
      </c>
      <c r="N145" s="105" t="s">
        <v>25</v>
      </c>
      <c r="O145" s="105" t="s">
        <v>25</v>
      </c>
      <c r="P145" s="220"/>
      <c r="Q145" s="220"/>
      <c r="R145" s="220"/>
      <c r="S145" s="220"/>
      <c r="T145" s="220"/>
      <c r="U145" s="220"/>
      <c r="V145" s="220"/>
      <c r="W145" s="220"/>
      <c r="X145" s="220"/>
      <c r="Y145" s="165" t="s">
        <v>27</v>
      </c>
      <c r="Z145" s="165" t="s">
        <v>38</v>
      </c>
      <c r="AA145" s="165" t="s">
        <v>38</v>
      </c>
      <c r="AB145" s="165" t="s">
        <v>38</v>
      </c>
      <c r="AC145" s="165" t="s">
        <v>38</v>
      </c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05" t="s">
        <v>25</v>
      </c>
      <c r="AR145" s="105" t="s">
        <v>25</v>
      </c>
      <c r="AS145" s="105" t="s">
        <v>44</v>
      </c>
      <c r="AT145" s="105" t="s">
        <v>44</v>
      </c>
      <c r="AU145" s="1" t="s">
        <v>44</v>
      </c>
      <c r="AV145" s="1" t="s">
        <v>44</v>
      </c>
      <c r="AW145" s="1" t="s">
        <v>44</v>
      </c>
      <c r="AX145" s="1" t="s">
        <v>44</v>
      </c>
      <c r="AY145" s="1" t="s">
        <v>44</v>
      </c>
      <c r="AZ145" s="1" t="s">
        <v>44</v>
      </c>
      <c r="BA145" s="1" t="s">
        <v>44</v>
      </c>
      <c r="BB145" s="2">
        <v>32</v>
      </c>
      <c r="BC145" s="2">
        <v>5</v>
      </c>
      <c r="BD145" s="2">
        <v>2</v>
      </c>
      <c r="BE145" s="130"/>
      <c r="BF145" s="130">
        <v>4</v>
      </c>
      <c r="BG145" s="130"/>
      <c r="BH145" s="130"/>
      <c r="BI145" s="157">
        <v>9</v>
      </c>
      <c r="BJ145" s="177">
        <f t="shared" ref="BJ145" si="66">SUM(BB145:BI145)</f>
        <v>52</v>
      </c>
    </row>
    <row r="146" spans="1:62" ht="103.8" customHeight="1" x14ac:dyDescent="0.25">
      <c r="A146" s="261" t="s">
        <v>70</v>
      </c>
      <c r="B146" s="99"/>
      <c r="C146" s="99"/>
      <c r="D146" s="99"/>
      <c r="E146" s="99"/>
      <c r="F146" s="59" t="s">
        <v>27</v>
      </c>
      <c r="G146" s="59"/>
      <c r="H146" s="59"/>
      <c r="I146" s="59"/>
      <c r="J146" s="59"/>
      <c r="K146" s="59"/>
      <c r="L146" s="59"/>
      <c r="M146" s="3" t="s">
        <v>25</v>
      </c>
      <c r="N146" s="3" t="s">
        <v>25</v>
      </c>
      <c r="O146" s="3" t="s">
        <v>25</v>
      </c>
      <c r="P146" s="3"/>
      <c r="Q146" s="3"/>
      <c r="R146" s="3"/>
      <c r="S146" s="3"/>
      <c r="T146" s="3"/>
      <c r="U146" s="3"/>
      <c r="V146" s="3"/>
      <c r="W146" s="3"/>
      <c r="X146" s="3"/>
      <c r="Y146" s="59" t="s">
        <v>27</v>
      </c>
      <c r="Z146" s="59" t="s">
        <v>38</v>
      </c>
      <c r="AA146" s="59" t="s">
        <v>38</v>
      </c>
      <c r="AB146" s="59" t="s">
        <v>38</v>
      </c>
      <c r="AC146" s="106" t="s">
        <v>38</v>
      </c>
      <c r="AD146" s="106"/>
      <c r="AE146" s="106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3" t="s">
        <v>25</v>
      </c>
      <c r="AR146" s="3" t="s">
        <v>25</v>
      </c>
      <c r="AS146" s="3" t="s">
        <v>44</v>
      </c>
      <c r="AT146" s="128" t="s">
        <v>44</v>
      </c>
      <c r="AU146" s="3" t="s">
        <v>44</v>
      </c>
      <c r="AV146" s="3" t="s">
        <v>44</v>
      </c>
      <c r="AW146" s="3" t="s">
        <v>44</v>
      </c>
      <c r="AX146" s="3" t="s">
        <v>44</v>
      </c>
      <c r="AY146" s="3" t="s">
        <v>44</v>
      </c>
      <c r="AZ146" s="3" t="s">
        <v>44</v>
      </c>
      <c r="BA146" s="152" t="s">
        <v>44</v>
      </c>
      <c r="BB146" s="103">
        <v>32</v>
      </c>
      <c r="BC146" s="149">
        <v>5</v>
      </c>
      <c r="BD146" s="154">
        <v>2</v>
      </c>
      <c r="BE146" s="103"/>
      <c r="BF146" s="103">
        <v>4</v>
      </c>
      <c r="BG146" s="164"/>
      <c r="BH146" s="149"/>
      <c r="BI146" s="149">
        <v>9</v>
      </c>
      <c r="BJ146" s="314">
        <f t="shared" ref="BJ146" si="67">SUM(BB146:BI146)</f>
        <v>52</v>
      </c>
    </row>
    <row r="147" spans="1:62" ht="49.8" customHeight="1" thickBot="1" x14ac:dyDescent="0.3">
      <c r="A147" s="248" t="s">
        <v>63</v>
      </c>
      <c r="B147" s="240"/>
      <c r="C147" s="241"/>
      <c r="D147" s="242"/>
      <c r="E147" s="242"/>
      <c r="F147" s="242" t="s">
        <v>27</v>
      </c>
      <c r="G147" s="242"/>
      <c r="H147" s="242"/>
      <c r="I147" s="242"/>
      <c r="J147" s="242"/>
      <c r="K147" s="242"/>
      <c r="L147" s="242"/>
      <c r="M147" s="182" t="s">
        <v>25</v>
      </c>
      <c r="N147" s="182" t="s">
        <v>25</v>
      </c>
      <c r="O147" s="182" t="s">
        <v>25</v>
      </c>
      <c r="P147" s="242"/>
      <c r="Q147" s="242"/>
      <c r="R147" s="240"/>
      <c r="S147" s="242"/>
      <c r="T147" s="242"/>
      <c r="U147" s="241"/>
      <c r="V147" s="242"/>
      <c r="W147" s="242" t="s">
        <v>53</v>
      </c>
      <c r="X147" s="241" t="s">
        <v>53</v>
      </c>
      <c r="Y147" s="242" t="s">
        <v>27</v>
      </c>
      <c r="Z147" s="242" t="s">
        <v>38</v>
      </c>
      <c r="AA147" s="241" t="s">
        <v>38</v>
      </c>
      <c r="AB147" s="242" t="s">
        <v>38</v>
      </c>
      <c r="AC147" s="242" t="s">
        <v>38</v>
      </c>
      <c r="AD147" s="242"/>
      <c r="AE147" s="242"/>
      <c r="AF147" s="242"/>
      <c r="AG147" s="242"/>
      <c r="AH147" s="242"/>
      <c r="AI147" s="242"/>
      <c r="AJ147" s="242"/>
      <c r="AK147" s="242"/>
      <c r="AL147" s="242"/>
      <c r="AM147" s="242"/>
      <c r="AN147" s="242"/>
      <c r="AO147" s="243"/>
      <c r="AP147" s="243"/>
      <c r="AQ147" s="171" t="s">
        <v>25</v>
      </c>
      <c r="AR147" s="171" t="s">
        <v>25</v>
      </c>
      <c r="AS147" s="171" t="s">
        <v>44</v>
      </c>
      <c r="AT147" s="170" t="s">
        <v>44</v>
      </c>
      <c r="AU147" s="171" t="s">
        <v>44</v>
      </c>
      <c r="AV147" s="171" t="s">
        <v>44</v>
      </c>
      <c r="AW147" s="171" t="s">
        <v>44</v>
      </c>
      <c r="AX147" s="171" t="s">
        <v>44</v>
      </c>
      <c r="AY147" s="171" t="s">
        <v>44</v>
      </c>
      <c r="AZ147" s="171" t="s">
        <v>44</v>
      </c>
      <c r="BA147" s="171" t="s">
        <v>44</v>
      </c>
      <c r="BB147" s="285">
        <v>30</v>
      </c>
      <c r="BC147" s="172">
        <v>5</v>
      </c>
      <c r="BD147" s="244">
        <f t="shared" ref="BD147" si="68">COUNTIF(B147:BA147,"НЗ")</f>
        <v>2</v>
      </c>
      <c r="BE147" s="172" t="s">
        <v>2</v>
      </c>
      <c r="BF147" s="172">
        <f t="shared" ref="BF147" si="69">COUNTIF(B147:BA147,"В")+COUNTIF(B147:BA147,"Н")</f>
        <v>6</v>
      </c>
      <c r="BG147" s="245" t="s">
        <v>2</v>
      </c>
      <c r="BH147" s="172" t="s">
        <v>2</v>
      </c>
      <c r="BI147" s="285">
        <v>9</v>
      </c>
      <c r="BJ147" s="327">
        <v>52</v>
      </c>
    </row>
    <row r="148" spans="1:62" ht="35.4" hidden="1" thickBot="1" x14ac:dyDescent="0.3">
      <c r="M148" s="1" t="s">
        <v>25</v>
      </c>
      <c r="N148" s="105" t="s">
        <v>25</v>
      </c>
    </row>
    <row r="149" spans="1:62" ht="51.6" customHeight="1" thickBot="1" x14ac:dyDescent="0.3">
      <c r="A149" s="406" t="s">
        <v>73</v>
      </c>
      <c r="B149" s="407"/>
      <c r="C149" s="407"/>
      <c r="D149" s="407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7"/>
      <c r="Q149" s="407"/>
      <c r="R149" s="407"/>
      <c r="S149" s="407"/>
      <c r="T149" s="407"/>
      <c r="U149" s="407"/>
      <c r="V149" s="407"/>
      <c r="W149" s="407"/>
      <c r="X149" s="407"/>
      <c r="Y149" s="407"/>
      <c r="Z149" s="407"/>
      <c r="AA149" s="407"/>
      <c r="AB149" s="407"/>
      <c r="AC149" s="407"/>
      <c r="AD149" s="407"/>
      <c r="AE149" s="407"/>
      <c r="AF149" s="407"/>
      <c r="AG149" s="407"/>
      <c r="AH149" s="407"/>
      <c r="AI149" s="407"/>
      <c r="AJ149" s="407"/>
      <c r="AK149" s="407"/>
      <c r="AL149" s="407"/>
      <c r="AM149" s="407"/>
      <c r="AN149" s="407"/>
      <c r="AO149" s="407"/>
      <c r="AP149" s="407"/>
      <c r="AQ149" s="407"/>
      <c r="AR149" s="407"/>
      <c r="AS149" s="407"/>
      <c r="AT149" s="407"/>
      <c r="AU149" s="407"/>
      <c r="AV149" s="407"/>
      <c r="AW149" s="407"/>
      <c r="AX149" s="407"/>
      <c r="AY149" s="407"/>
      <c r="AZ149" s="407"/>
      <c r="BA149" s="407"/>
      <c r="BB149" s="407"/>
      <c r="BC149" s="407"/>
      <c r="BD149" s="407"/>
      <c r="BE149" s="407"/>
      <c r="BF149" s="407"/>
      <c r="BG149" s="407"/>
      <c r="BH149" s="407"/>
      <c r="BI149" s="407"/>
      <c r="BJ149" s="451"/>
    </row>
    <row r="150" spans="1:62" ht="45" customHeight="1" thickBot="1" x14ac:dyDescent="0.3">
      <c r="A150" s="93" t="s">
        <v>22</v>
      </c>
      <c r="B150" s="92">
        <v>1</v>
      </c>
      <c r="C150" s="37">
        <v>2</v>
      </c>
      <c r="D150" s="37">
        <v>3</v>
      </c>
      <c r="E150" s="37">
        <v>4</v>
      </c>
      <c r="F150" s="37">
        <v>5</v>
      </c>
      <c r="G150" s="37">
        <v>6</v>
      </c>
      <c r="H150" s="37">
        <v>7</v>
      </c>
      <c r="I150" s="37">
        <v>8</v>
      </c>
      <c r="J150" s="37">
        <v>9</v>
      </c>
      <c r="K150" s="37">
        <v>10</v>
      </c>
      <c r="L150" s="147">
        <v>11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>
        <v>1</v>
      </c>
      <c r="Z150" s="37">
        <v>2</v>
      </c>
      <c r="AA150" s="37">
        <v>3</v>
      </c>
      <c r="AB150" s="37">
        <v>4</v>
      </c>
      <c r="AC150" s="37">
        <v>5</v>
      </c>
      <c r="AD150" s="37">
        <v>6</v>
      </c>
      <c r="AE150" s="37">
        <v>7</v>
      </c>
      <c r="AF150" s="37">
        <v>8</v>
      </c>
      <c r="AG150" s="37">
        <v>9</v>
      </c>
      <c r="AH150" s="37">
        <v>10</v>
      </c>
      <c r="AI150" s="37">
        <v>11</v>
      </c>
      <c r="AJ150" s="37">
        <v>12</v>
      </c>
      <c r="AK150" s="37">
        <v>13</v>
      </c>
      <c r="AL150" s="37">
        <v>14</v>
      </c>
      <c r="AM150" s="37">
        <v>15</v>
      </c>
      <c r="AN150" s="37">
        <v>16</v>
      </c>
      <c r="AO150" s="37">
        <v>17</v>
      </c>
      <c r="AP150" s="37">
        <v>18</v>
      </c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89"/>
      <c r="BC150" s="90"/>
      <c r="BD150" s="90"/>
      <c r="BE150" s="90"/>
      <c r="BF150" s="90"/>
      <c r="BG150" s="90"/>
      <c r="BH150" s="90"/>
      <c r="BI150" s="90"/>
      <c r="BJ150" s="91"/>
    </row>
    <row r="151" spans="1:62" ht="46.2" thickTop="1" thickBot="1" x14ac:dyDescent="0.3">
      <c r="A151" s="82" t="s">
        <v>46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5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264"/>
    </row>
    <row r="152" spans="1:62" ht="49.8" x14ac:dyDescent="0.25">
      <c r="A152" s="392" t="s">
        <v>60</v>
      </c>
      <c r="B152" s="4"/>
      <c r="C152" s="5"/>
      <c r="D152" s="4"/>
      <c r="E152" s="4"/>
      <c r="F152" s="5" t="s">
        <v>27</v>
      </c>
      <c r="G152" s="5"/>
      <c r="H152" s="5"/>
      <c r="I152" s="5"/>
      <c r="J152" s="5"/>
      <c r="K152" s="5"/>
      <c r="L152" s="5"/>
      <c r="M152" s="3" t="s">
        <v>25</v>
      </c>
      <c r="N152" s="3" t="s">
        <v>25</v>
      </c>
      <c r="O152" s="3" t="s">
        <v>25</v>
      </c>
      <c r="P152" s="4"/>
      <c r="Q152" s="4"/>
      <c r="R152" s="125"/>
      <c r="S152" s="4"/>
      <c r="T152" s="4"/>
      <c r="U152" s="4"/>
      <c r="V152" s="4"/>
      <c r="W152" s="4"/>
      <c r="X152" s="4"/>
      <c r="Y152" s="106" t="s">
        <v>27</v>
      </c>
      <c r="Z152" s="59" t="s">
        <v>38</v>
      </c>
      <c r="AA152" s="59" t="s">
        <v>38</v>
      </c>
      <c r="AB152" s="59" t="s">
        <v>38</v>
      </c>
      <c r="AC152" s="106" t="s">
        <v>38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4" t="s">
        <v>25</v>
      </c>
      <c r="AR152" s="3" t="s">
        <v>25</v>
      </c>
      <c r="AS152" s="4" t="s">
        <v>44</v>
      </c>
      <c r="AT152" s="4" t="s">
        <v>44</v>
      </c>
      <c r="AU152" s="4" t="s">
        <v>44</v>
      </c>
      <c r="AV152" s="4" t="s">
        <v>44</v>
      </c>
      <c r="AW152" s="4" t="s">
        <v>44</v>
      </c>
      <c r="AX152" s="4" t="s">
        <v>44</v>
      </c>
      <c r="AY152" s="4" t="s">
        <v>44</v>
      </c>
      <c r="AZ152" s="4" t="s">
        <v>44</v>
      </c>
      <c r="BA152" s="1" t="s">
        <v>44</v>
      </c>
      <c r="BB152" s="156">
        <v>32</v>
      </c>
      <c r="BC152" s="118">
        <v>5</v>
      </c>
      <c r="BD152" s="118">
        <v>2</v>
      </c>
      <c r="BE152" s="118"/>
      <c r="BF152" s="118">
        <v>4</v>
      </c>
      <c r="BG152" s="118"/>
      <c r="BH152" s="118"/>
      <c r="BI152" s="247">
        <v>9</v>
      </c>
      <c r="BJ152" s="324">
        <f t="shared" ref="BJ152" si="70">SUM(BB152:BI152)</f>
        <v>52</v>
      </c>
    </row>
    <row r="153" spans="1:62" ht="53.4" customHeight="1" thickBot="1" x14ac:dyDescent="0.3">
      <c r="A153" s="418" t="s">
        <v>74</v>
      </c>
      <c r="B153" s="419"/>
      <c r="C153" s="419"/>
      <c r="D153" s="419"/>
      <c r="E153" s="419"/>
      <c r="F153" s="419"/>
      <c r="G153" s="419"/>
      <c r="H153" s="419"/>
      <c r="I153" s="419"/>
      <c r="J153" s="419"/>
      <c r="K153" s="419"/>
      <c r="L153" s="419"/>
      <c r="M153" s="419"/>
      <c r="N153" s="419"/>
      <c r="O153" s="419"/>
      <c r="P153" s="419"/>
      <c r="Q153" s="419"/>
      <c r="R153" s="419"/>
      <c r="S153" s="419"/>
      <c r="T153" s="419"/>
      <c r="U153" s="419"/>
      <c r="V153" s="419"/>
      <c r="W153" s="419"/>
      <c r="X153" s="419"/>
      <c r="Y153" s="419"/>
      <c r="Z153" s="419"/>
      <c r="AA153" s="419"/>
      <c r="AB153" s="419"/>
      <c r="AC153" s="419"/>
      <c r="AD153" s="419"/>
      <c r="AE153" s="419"/>
      <c r="AF153" s="419"/>
      <c r="AG153" s="419"/>
      <c r="AH153" s="419"/>
      <c r="AI153" s="419"/>
      <c r="AJ153" s="419"/>
      <c r="AK153" s="419"/>
      <c r="AL153" s="419"/>
      <c r="AM153" s="419"/>
      <c r="AN153" s="419"/>
      <c r="AO153" s="419"/>
      <c r="AP153" s="419"/>
      <c r="AQ153" s="419"/>
      <c r="AR153" s="419"/>
      <c r="AS153" s="419"/>
      <c r="AT153" s="419"/>
      <c r="AU153" s="419"/>
      <c r="AV153" s="419"/>
      <c r="AW153" s="419"/>
      <c r="AX153" s="419"/>
      <c r="AY153" s="419"/>
      <c r="AZ153" s="419"/>
      <c r="BA153" s="419"/>
      <c r="BB153" s="419"/>
      <c r="BC153" s="419"/>
      <c r="BD153" s="419"/>
      <c r="BE153" s="419"/>
      <c r="BF153" s="419"/>
      <c r="BG153" s="419"/>
      <c r="BH153" s="419"/>
      <c r="BI153" s="419"/>
      <c r="BJ153" s="420"/>
    </row>
    <row r="154" spans="1:62" ht="51" customHeight="1" thickBot="1" x14ac:dyDescent="0.3">
      <c r="A154" s="93" t="s">
        <v>22</v>
      </c>
      <c r="B154" s="92">
        <v>1</v>
      </c>
      <c r="C154" s="37">
        <v>2</v>
      </c>
      <c r="D154" s="37">
        <v>3</v>
      </c>
      <c r="E154" s="37">
        <v>4</v>
      </c>
      <c r="F154" s="37">
        <v>5</v>
      </c>
      <c r="G154" s="37">
        <v>6</v>
      </c>
      <c r="H154" s="37">
        <v>7</v>
      </c>
      <c r="I154" s="37">
        <v>8</v>
      </c>
      <c r="J154" s="37">
        <v>9</v>
      </c>
      <c r="K154" s="37">
        <v>10</v>
      </c>
      <c r="L154" s="147">
        <v>11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>
        <v>1</v>
      </c>
      <c r="Z154" s="37">
        <v>2</v>
      </c>
      <c r="AA154" s="37">
        <v>3</v>
      </c>
      <c r="AB154" s="37">
        <v>4</v>
      </c>
      <c r="AC154" s="37">
        <v>5</v>
      </c>
      <c r="AD154" s="37">
        <v>6</v>
      </c>
      <c r="AE154" s="37">
        <v>7</v>
      </c>
      <c r="AF154" s="37">
        <v>8</v>
      </c>
      <c r="AG154" s="37">
        <v>9</v>
      </c>
      <c r="AH154" s="37">
        <v>10</v>
      </c>
      <c r="AI154" s="37">
        <v>11</v>
      </c>
      <c r="AJ154" s="37">
        <v>12</v>
      </c>
      <c r="AK154" s="37">
        <v>13</v>
      </c>
      <c r="AL154" s="37">
        <v>14</v>
      </c>
      <c r="AM154" s="37">
        <v>15</v>
      </c>
      <c r="AN154" s="37">
        <v>16</v>
      </c>
      <c r="AO154" s="37">
        <v>17</v>
      </c>
      <c r="AP154" s="37">
        <v>18</v>
      </c>
      <c r="AQ154" s="37"/>
      <c r="AR154" s="37"/>
      <c r="AS154" s="37"/>
      <c r="AT154" s="37"/>
      <c r="AU154" s="37"/>
      <c r="AV154" s="37"/>
      <c r="AW154" s="37"/>
      <c r="AX154" s="277"/>
      <c r="AY154" s="277"/>
      <c r="AZ154" s="277"/>
      <c r="BA154" s="277"/>
      <c r="BB154" s="376"/>
      <c r="BC154" s="336"/>
      <c r="BD154" s="336"/>
      <c r="BE154" s="336"/>
      <c r="BF154" s="336"/>
      <c r="BG154" s="336"/>
      <c r="BH154" s="336"/>
      <c r="BI154" s="336"/>
      <c r="BJ154" s="377"/>
    </row>
    <row r="155" spans="1:62" ht="46.2" thickTop="1" thickBot="1" x14ac:dyDescent="0.3">
      <c r="A155" s="82" t="s">
        <v>46</v>
      </c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5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249"/>
    </row>
    <row r="156" spans="1:62" ht="49.8" x14ac:dyDescent="0.25">
      <c r="A156" s="163" t="s">
        <v>60</v>
      </c>
      <c r="B156" s="79"/>
      <c r="C156" s="4"/>
      <c r="D156" s="4"/>
      <c r="E156" s="4"/>
      <c r="F156" s="5" t="s">
        <v>27</v>
      </c>
      <c r="G156" s="5"/>
      <c r="H156" s="5"/>
      <c r="I156" s="5"/>
      <c r="J156" s="5"/>
      <c r="K156" s="5"/>
      <c r="L156" s="5"/>
      <c r="M156" s="4" t="s">
        <v>25</v>
      </c>
      <c r="N156" s="4" t="s">
        <v>25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 t="s">
        <v>27</v>
      </c>
      <c r="Z156" s="4" t="s">
        <v>38</v>
      </c>
      <c r="AA156" s="6" t="s">
        <v>38</v>
      </c>
      <c r="AB156" s="4"/>
      <c r="AC156" s="5"/>
      <c r="AD156" s="4"/>
      <c r="AE156" s="4"/>
      <c r="AF156" s="5"/>
      <c r="AG156" s="4"/>
      <c r="AH156" s="4"/>
      <c r="AI156" s="4"/>
      <c r="AJ156" s="3" t="s">
        <v>25</v>
      </c>
      <c r="AK156" s="187" t="s">
        <v>25</v>
      </c>
      <c r="AL156" s="171" t="s">
        <v>26</v>
      </c>
      <c r="AM156" s="171" t="s">
        <v>26</v>
      </c>
      <c r="AN156" s="171" t="s">
        <v>26</v>
      </c>
      <c r="AO156" s="171" t="s">
        <v>26</v>
      </c>
      <c r="AP156" s="171" t="s">
        <v>36</v>
      </c>
      <c r="AQ156" s="1" t="s">
        <v>44</v>
      </c>
      <c r="AR156" s="1" t="s">
        <v>44</v>
      </c>
      <c r="AS156" s="1" t="s">
        <v>44</v>
      </c>
      <c r="AT156" s="1" t="s">
        <v>44</v>
      </c>
      <c r="AU156" s="1" t="s">
        <v>44</v>
      </c>
      <c r="AV156" s="1" t="s">
        <v>44</v>
      </c>
      <c r="AW156" s="1" t="s">
        <v>44</v>
      </c>
      <c r="AX156" s="1" t="s">
        <v>44</v>
      </c>
      <c r="AY156" s="1" t="s">
        <v>44</v>
      </c>
      <c r="AZ156" s="1" t="s">
        <v>44</v>
      </c>
      <c r="BA156" s="1" t="s">
        <v>44</v>
      </c>
      <c r="BB156" s="2">
        <v>28</v>
      </c>
      <c r="BC156" s="2">
        <v>4</v>
      </c>
      <c r="BD156" s="2">
        <v>2</v>
      </c>
      <c r="BE156" s="2"/>
      <c r="BF156" s="2">
        <v>2</v>
      </c>
      <c r="BG156" s="2">
        <v>4</v>
      </c>
      <c r="BH156" s="2">
        <v>1</v>
      </c>
      <c r="BI156" s="330">
        <v>11</v>
      </c>
      <c r="BJ156" s="329">
        <f>SUM(BB156:BI156)</f>
        <v>52</v>
      </c>
    </row>
    <row r="157" spans="1:62" ht="49.8" x14ac:dyDescent="0.25">
      <c r="A157" s="391" t="s">
        <v>64</v>
      </c>
      <c r="B157" s="79"/>
      <c r="C157" s="1"/>
      <c r="D157" s="1"/>
      <c r="E157" s="1"/>
      <c r="F157" s="1" t="s">
        <v>27</v>
      </c>
      <c r="G157" s="1"/>
      <c r="H157" s="181"/>
      <c r="I157" s="181"/>
      <c r="J157" s="181"/>
      <c r="K157" s="181"/>
      <c r="L157" s="181"/>
      <c r="M157" s="1" t="s">
        <v>25</v>
      </c>
      <c r="N157" s="105" t="s">
        <v>25</v>
      </c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165" t="s">
        <v>27</v>
      </c>
      <c r="Z157" s="165" t="s">
        <v>38</v>
      </c>
      <c r="AA157" s="165" t="s">
        <v>38</v>
      </c>
      <c r="AB157" s="165" t="s">
        <v>38</v>
      </c>
      <c r="AC157" s="165" t="s">
        <v>38</v>
      </c>
      <c r="AD157" s="181" t="s">
        <v>38</v>
      </c>
      <c r="AE157" s="181" t="s">
        <v>38</v>
      </c>
      <c r="AF157" s="181"/>
      <c r="AG157" s="181"/>
      <c r="AH157" s="181"/>
      <c r="AI157" s="181"/>
      <c r="AJ157" s="3" t="s">
        <v>25</v>
      </c>
      <c r="AK157" s="187" t="s">
        <v>25</v>
      </c>
      <c r="AL157" s="171" t="s">
        <v>26</v>
      </c>
      <c r="AM157" s="171" t="s">
        <v>26</v>
      </c>
      <c r="AN157" s="171" t="s">
        <v>26</v>
      </c>
      <c r="AO157" s="171" t="s">
        <v>26</v>
      </c>
      <c r="AP157" s="171" t="s">
        <v>36</v>
      </c>
      <c r="AQ157" s="105" t="s">
        <v>44</v>
      </c>
      <c r="AR157" s="105" t="s">
        <v>44</v>
      </c>
      <c r="AS157" s="105" t="s">
        <v>44</v>
      </c>
      <c r="AT157" s="105" t="s">
        <v>44</v>
      </c>
      <c r="AU157" s="1" t="s">
        <v>44</v>
      </c>
      <c r="AV157" s="1" t="s">
        <v>44</v>
      </c>
      <c r="AW157" s="1" t="s">
        <v>44</v>
      </c>
      <c r="AX157" s="1" t="s">
        <v>44</v>
      </c>
      <c r="AY157" s="1" t="s">
        <v>44</v>
      </c>
      <c r="AZ157" s="1" t="s">
        <v>44</v>
      </c>
      <c r="BA157" s="1" t="s">
        <v>44</v>
      </c>
      <c r="BB157" s="2">
        <v>24</v>
      </c>
      <c r="BC157" s="2">
        <v>4</v>
      </c>
      <c r="BD157" s="2">
        <v>2</v>
      </c>
      <c r="BE157" s="130"/>
      <c r="BF157" s="130">
        <v>6</v>
      </c>
      <c r="BG157" s="130">
        <v>4</v>
      </c>
      <c r="BH157" s="130">
        <v>1</v>
      </c>
      <c r="BI157" s="157">
        <v>11</v>
      </c>
      <c r="BJ157" s="48">
        <f>SUM(BB157:BI157)</f>
        <v>52</v>
      </c>
    </row>
    <row r="158" spans="1:62" ht="50.4" thickBot="1" x14ac:dyDescent="0.3">
      <c r="A158" s="248" t="s">
        <v>63</v>
      </c>
      <c r="B158" s="394"/>
      <c r="C158" s="395"/>
      <c r="D158" s="395"/>
      <c r="E158" s="395"/>
      <c r="F158" s="395" t="s">
        <v>27</v>
      </c>
      <c r="G158" s="395"/>
      <c r="H158" s="395"/>
      <c r="I158" s="395"/>
      <c r="J158" s="395"/>
      <c r="K158" s="395"/>
      <c r="L158" s="395"/>
      <c r="M158" s="396" t="s">
        <v>25</v>
      </c>
      <c r="N158" s="395" t="s">
        <v>25</v>
      </c>
      <c r="O158" s="228"/>
      <c r="P158" s="228"/>
      <c r="Q158" s="228"/>
      <c r="R158" s="228"/>
      <c r="S158" s="228"/>
      <c r="T158" s="228"/>
      <c r="U158" s="396"/>
      <c r="V158" s="395"/>
      <c r="W158" s="228"/>
      <c r="X158" s="228"/>
      <c r="Y158" s="395" t="s">
        <v>27</v>
      </c>
      <c r="Z158" s="228" t="s">
        <v>38</v>
      </c>
      <c r="AA158" s="228" t="s">
        <v>38</v>
      </c>
      <c r="AB158" s="228"/>
      <c r="AC158" s="395"/>
      <c r="AD158" s="395"/>
      <c r="AE158" s="395"/>
      <c r="AF158" s="395"/>
      <c r="AG158" s="395"/>
      <c r="AH158" s="395"/>
      <c r="AI158" s="395"/>
      <c r="AJ158" s="64" t="s">
        <v>25</v>
      </c>
      <c r="AK158" s="344" t="s">
        <v>25</v>
      </c>
      <c r="AL158" s="228" t="s">
        <v>26</v>
      </c>
      <c r="AM158" s="228" t="s">
        <v>26</v>
      </c>
      <c r="AN158" s="228" t="s">
        <v>26</v>
      </c>
      <c r="AO158" s="228" t="s">
        <v>26</v>
      </c>
      <c r="AP158" s="228" t="s">
        <v>36</v>
      </c>
      <c r="AQ158" s="397" t="s">
        <v>44</v>
      </c>
      <c r="AR158" s="213" t="s">
        <v>44</v>
      </c>
      <c r="AS158" s="213" t="s">
        <v>44</v>
      </c>
      <c r="AT158" s="213" t="s">
        <v>44</v>
      </c>
      <c r="AU158" s="213" t="s">
        <v>44</v>
      </c>
      <c r="AV158" s="213" t="s">
        <v>44</v>
      </c>
      <c r="AW158" s="213" t="s">
        <v>44</v>
      </c>
      <c r="AX158" s="213" t="s">
        <v>44</v>
      </c>
      <c r="AY158" s="213" t="s">
        <v>44</v>
      </c>
      <c r="AZ158" s="213" t="s">
        <v>44</v>
      </c>
      <c r="BA158" s="338" t="s">
        <v>44</v>
      </c>
      <c r="BB158" s="393">
        <f t="shared" ref="BB158" si="71">COUNTIF(B158:BA158,"")</f>
        <v>28</v>
      </c>
      <c r="BC158" s="239">
        <v>4</v>
      </c>
      <c r="BD158" s="239">
        <f t="shared" ref="BD158" si="72">COUNTIF(B158:BA158,"НЗ")</f>
        <v>2</v>
      </c>
      <c r="BE158" s="239"/>
      <c r="BF158" s="239">
        <f t="shared" ref="BF158" si="73">COUNTIF(B158:BA158,"В")+COUNTIF(B158:BA158,"Н")</f>
        <v>2</v>
      </c>
      <c r="BG158" s="239">
        <f t="shared" ref="BG158" si="74">COUNTIF(B158:BA158,"//")</f>
        <v>4</v>
      </c>
      <c r="BH158" s="239">
        <f t="shared" ref="BH158" si="75">COUNTIF(B158:BA158,"А")</f>
        <v>1</v>
      </c>
      <c r="BI158" s="319">
        <f t="shared" ref="BI158" si="76">BJ158-SUM(BB158:BH158)</f>
        <v>11</v>
      </c>
      <c r="BJ158" s="327">
        <v>52</v>
      </c>
    </row>
    <row r="159" spans="1:62" ht="51.6" customHeight="1" thickBot="1" x14ac:dyDescent="0.3">
      <c r="A159" s="418" t="s">
        <v>75</v>
      </c>
      <c r="B159" s="419"/>
      <c r="C159" s="419"/>
      <c r="D159" s="419"/>
      <c r="E159" s="419"/>
      <c r="F159" s="419"/>
      <c r="G159" s="419"/>
      <c r="H159" s="419"/>
      <c r="I159" s="419"/>
      <c r="J159" s="419"/>
      <c r="K159" s="419"/>
      <c r="L159" s="419"/>
      <c r="M159" s="419"/>
      <c r="N159" s="419"/>
      <c r="O159" s="419"/>
      <c r="P159" s="419"/>
      <c r="Q159" s="419"/>
      <c r="R159" s="419"/>
      <c r="S159" s="419"/>
      <c r="T159" s="419"/>
      <c r="U159" s="419"/>
      <c r="V159" s="419"/>
      <c r="W159" s="419"/>
      <c r="X159" s="419"/>
      <c r="Y159" s="419"/>
      <c r="Z159" s="419"/>
      <c r="AA159" s="419"/>
      <c r="AB159" s="419"/>
      <c r="AC159" s="419"/>
      <c r="AD159" s="419"/>
      <c r="AE159" s="419"/>
      <c r="AF159" s="419"/>
      <c r="AG159" s="419"/>
      <c r="AH159" s="419"/>
      <c r="AI159" s="419"/>
      <c r="AJ159" s="419"/>
      <c r="AK159" s="419"/>
      <c r="AL159" s="419"/>
      <c r="AM159" s="419"/>
      <c r="AN159" s="419"/>
      <c r="AO159" s="419"/>
      <c r="AP159" s="419"/>
      <c r="AQ159" s="419"/>
      <c r="AR159" s="419"/>
      <c r="AS159" s="419"/>
      <c r="AT159" s="419"/>
      <c r="AU159" s="419"/>
      <c r="AV159" s="419"/>
      <c r="AW159" s="419"/>
      <c r="AX159" s="419"/>
      <c r="AY159" s="419"/>
      <c r="AZ159" s="419"/>
      <c r="BA159" s="419"/>
      <c r="BB159" s="419"/>
      <c r="BC159" s="419"/>
      <c r="BD159" s="419"/>
      <c r="BE159" s="419"/>
      <c r="BF159" s="419"/>
      <c r="BG159" s="419"/>
      <c r="BH159" s="419"/>
      <c r="BI159" s="419"/>
      <c r="BJ159" s="420"/>
    </row>
    <row r="160" spans="1:62" ht="45" customHeight="1" thickBot="1" x14ac:dyDescent="0.3">
      <c r="A160" s="93" t="s">
        <v>22</v>
      </c>
      <c r="B160" s="92">
        <v>1</v>
      </c>
      <c r="C160" s="37">
        <v>2</v>
      </c>
      <c r="D160" s="37">
        <v>3</v>
      </c>
      <c r="E160" s="37">
        <v>4</v>
      </c>
      <c r="F160" s="37">
        <v>5</v>
      </c>
      <c r="G160" s="37">
        <v>6</v>
      </c>
      <c r="H160" s="37">
        <v>7</v>
      </c>
      <c r="I160" s="37">
        <v>8</v>
      </c>
      <c r="J160" s="37">
        <v>9</v>
      </c>
      <c r="K160" s="37">
        <v>10</v>
      </c>
      <c r="L160" s="147">
        <v>11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>
        <v>1</v>
      </c>
      <c r="Z160" s="37">
        <v>2</v>
      </c>
      <c r="AA160" s="37">
        <v>3</v>
      </c>
      <c r="AB160" s="37">
        <v>4</v>
      </c>
      <c r="AC160" s="37">
        <v>5</v>
      </c>
      <c r="AD160" s="37">
        <v>6</v>
      </c>
      <c r="AE160" s="37">
        <v>7</v>
      </c>
      <c r="AF160" s="37">
        <v>8</v>
      </c>
      <c r="AG160" s="37">
        <v>9</v>
      </c>
      <c r="AH160" s="37">
        <v>10</v>
      </c>
      <c r="AI160" s="37">
        <v>11</v>
      </c>
      <c r="AJ160" s="37">
        <v>12</v>
      </c>
      <c r="AK160" s="37">
        <v>13</v>
      </c>
      <c r="AL160" s="37">
        <v>14</v>
      </c>
      <c r="AM160" s="37">
        <v>15</v>
      </c>
      <c r="AN160" s="37">
        <v>16</v>
      </c>
      <c r="AO160" s="37">
        <v>17</v>
      </c>
      <c r="AP160" s="37">
        <v>18</v>
      </c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89"/>
      <c r="BC160" s="90"/>
      <c r="BD160" s="90"/>
      <c r="BE160" s="90"/>
      <c r="BF160" s="90"/>
      <c r="BG160" s="90"/>
      <c r="BH160" s="90"/>
      <c r="BI160" s="90"/>
      <c r="BJ160" s="91"/>
    </row>
    <row r="161" spans="1:62" ht="46.2" thickTop="1" thickBot="1" x14ac:dyDescent="0.3">
      <c r="A161" s="262" t="s">
        <v>46</v>
      </c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263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264"/>
    </row>
    <row r="162" spans="1:62" ht="103.2" customHeight="1" thickBot="1" x14ac:dyDescent="0.3">
      <c r="A162" s="398" t="s">
        <v>70</v>
      </c>
      <c r="B162" s="399"/>
      <c r="C162" s="213"/>
      <c r="D162" s="213"/>
      <c r="E162" s="213"/>
      <c r="F162" s="212" t="s">
        <v>27</v>
      </c>
      <c r="G162" s="212"/>
      <c r="H162" s="212"/>
      <c r="I162" s="212"/>
      <c r="J162" s="212"/>
      <c r="K162" s="212"/>
      <c r="L162" s="212"/>
      <c r="M162" s="213" t="s">
        <v>25</v>
      </c>
      <c r="N162" s="213" t="s">
        <v>25</v>
      </c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 t="s">
        <v>27</v>
      </c>
      <c r="Z162" s="213" t="s">
        <v>38</v>
      </c>
      <c r="AA162" s="213" t="s">
        <v>38</v>
      </c>
      <c r="AB162" s="213" t="s">
        <v>38</v>
      </c>
      <c r="AC162" s="212" t="s">
        <v>38</v>
      </c>
      <c r="AD162" s="213"/>
      <c r="AE162" s="213"/>
      <c r="AF162" s="212"/>
      <c r="AG162" s="213"/>
      <c r="AH162" s="213"/>
      <c r="AI162" s="213"/>
      <c r="AJ162" s="64" t="s">
        <v>25</v>
      </c>
      <c r="AK162" s="344" t="s">
        <v>25</v>
      </c>
      <c r="AL162" s="228" t="s">
        <v>26</v>
      </c>
      <c r="AM162" s="228" t="s">
        <v>26</v>
      </c>
      <c r="AN162" s="228" t="s">
        <v>26</v>
      </c>
      <c r="AO162" s="228" t="s">
        <v>49</v>
      </c>
      <c r="AP162" s="228" t="s">
        <v>36</v>
      </c>
      <c r="AQ162" s="340" t="s">
        <v>44</v>
      </c>
      <c r="AR162" s="340" t="s">
        <v>44</v>
      </c>
      <c r="AS162" s="340" t="s">
        <v>44</v>
      </c>
      <c r="AT162" s="340" t="s">
        <v>44</v>
      </c>
      <c r="AU162" s="340" t="s">
        <v>44</v>
      </c>
      <c r="AV162" s="340" t="s">
        <v>44</v>
      </c>
      <c r="AW162" s="340" t="s">
        <v>44</v>
      </c>
      <c r="AX162" s="340" t="s">
        <v>44</v>
      </c>
      <c r="AY162" s="340" t="s">
        <v>44</v>
      </c>
      <c r="AZ162" s="340" t="s">
        <v>44</v>
      </c>
      <c r="BA162" s="340" t="s">
        <v>44</v>
      </c>
      <c r="BB162" s="70">
        <v>26</v>
      </c>
      <c r="BC162" s="70">
        <v>4</v>
      </c>
      <c r="BD162" s="70">
        <v>2</v>
      </c>
      <c r="BE162" s="70"/>
      <c r="BF162" s="70">
        <v>4</v>
      </c>
      <c r="BG162" s="70">
        <v>3</v>
      </c>
      <c r="BH162" s="70">
        <v>2</v>
      </c>
      <c r="BI162" s="70">
        <v>11</v>
      </c>
      <c r="BJ162" s="65">
        <f>SUM(BB162:BI162)</f>
        <v>52</v>
      </c>
    </row>
    <row r="163" spans="1:62" ht="13.8" thickBot="1" x14ac:dyDescent="0.3"/>
    <row r="164" spans="1:62" ht="40.799999999999997" thickBot="1" x14ac:dyDescent="0.75">
      <c r="A164" s="428" t="s">
        <v>77</v>
      </c>
      <c r="B164" s="429"/>
      <c r="C164" s="429"/>
      <c r="D164" s="429"/>
      <c r="E164" s="429"/>
      <c r="F164" s="429"/>
      <c r="G164" s="429"/>
      <c r="H164" s="429"/>
      <c r="I164" s="429"/>
      <c r="J164" s="429"/>
      <c r="K164" s="429"/>
      <c r="L164" s="429"/>
      <c r="M164" s="429"/>
      <c r="N164" s="429"/>
      <c r="O164" s="429"/>
      <c r="P164" s="429"/>
      <c r="Q164" s="429"/>
      <c r="R164" s="429"/>
      <c r="S164" s="429"/>
      <c r="T164" s="429"/>
      <c r="U164" s="429"/>
      <c r="V164" s="429"/>
      <c r="W164" s="429"/>
      <c r="X164" s="429"/>
      <c r="Y164" s="429"/>
      <c r="Z164" s="429"/>
      <c r="AA164" s="429"/>
      <c r="AB164" s="429"/>
      <c r="AC164" s="429"/>
      <c r="AD164" s="429"/>
      <c r="AE164" s="429"/>
      <c r="AF164" s="429"/>
      <c r="AG164" s="429"/>
      <c r="AH164" s="429"/>
      <c r="AI164" s="429"/>
      <c r="AJ164" s="429"/>
      <c r="AK164" s="429"/>
      <c r="AL164" s="429"/>
      <c r="AM164" s="429"/>
      <c r="AN164" s="429"/>
      <c r="AO164" s="429"/>
      <c r="AP164" s="429"/>
      <c r="AQ164" s="429"/>
      <c r="AR164" s="429"/>
      <c r="AS164" s="429"/>
      <c r="AT164" s="429"/>
      <c r="AU164" s="429"/>
      <c r="AV164" s="429"/>
      <c r="AW164" s="429"/>
      <c r="AX164" s="429"/>
      <c r="AY164" s="429"/>
      <c r="AZ164" s="429"/>
      <c r="BA164" s="429"/>
      <c r="BB164" s="429"/>
      <c r="BC164" s="429"/>
      <c r="BD164" s="429"/>
      <c r="BE164" s="429"/>
      <c r="BF164" s="429"/>
      <c r="BG164" s="429"/>
      <c r="BH164" s="429"/>
      <c r="BI164" s="429"/>
      <c r="BJ164" s="430"/>
    </row>
    <row r="165" spans="1:62" ht="45.6" thickBot="1" x14ac:dyDescent="0.3">
      <c r="A165" s="406" t="s">
        <v>78</v>
      </c>
      <c r="B165" s="407"/>
      <c r="C165" s="407"/>
      <c r="D165" s="407"/>
      <c r="E165" s="407"/>
      <c r="F165" s="407"/>
      <c r="G165" s="407"/>
      <c r="H165" s="407"/>
      <c r="I165" s="407"/>
      <c r="J165" s="407"/>
      <c r="K165" s="407"/>
      <c r="L165" s="407"/>
      <c r="M165" s="407"/>
      <c r="N165" s="407"/>
      <c r="O165" s="407"/>
      <c r="P165" s="407"/>
      <c r="Q165" s="407"/>
      <c r="R165" s="407"/>
      <c r="S165" s="407"/>
      <c r="T165" s="407"/>
      <c r="U165" s="407"/>
      <c r="V165" s="407"/>
      <c r="W165" s="407"/>
      <c r="X165" s="407"/>
      <c r="Y165" s="407"/>
      <c r="Z165" s="407"/>
      <c r="AA165" s="407"/>
      <c r="AB165" s="407"/>
      <c r="AC165" s="407"/>
      <c r="AD165" s="407"/>
      <c r="AE165" s="407"/>
      <c r="AF165" s="407"/>
      <c r="AG165" s="407"/>
      <c r="AH165" s="407"/>
      <c r="AI165" s="407"/>
      <c r="AJ165" s="407"/>
      <c r="AK165" s="407"/>
      <c r="AL165" s="407"/>
      <c r="AM165" s="407"/>
      <c r="AN165" s="407"/>
      <c r="AO165" s="407"/>
      <c r="AP165" s="407"/>
      <c r="AQ165" s="407"/>
      <c r="AR165" s="407"/>
      <c r="AS165" s="407"/>
      <c r="AT165" s="407"/>
      <c r="AU165" s="407"/>
      <c r="AV165" s="407"/>
      <c r="AW165" s="407"/>
      <c r="AX165" s="407"/>
      <c r="AY165" s="407"/>
      <c r="AZ165" s="407"/>
      <c r="BA165" s="407"/>
      <c r="BB165" s="407"/>
      <c r="BC165" s="407"/>
      <c r="BD165" s="407"/>
      <c r="BE165" s="407"/>
      <c r="BF165" s="407"/>
      <c r="BG165" s="407"/>
      <c r="BH165" s="407"/>
      <c r="BI165" s="407"/>
      <c r="BJ165" s="451"/>
    </row>
    <row r="166" spans="1:62" ht="51" customHeight="1" thickBot="1" x14ac:dyDescent="0.3">
      <c r="A166" s="93" t="s">
        <v>22</v>
      </c>
      <c r="B166" s="92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>
        <v>10</v>
      </c>
      <c r="L166" s="37">
        <v>11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>
        <v>1</v>
      </c>
      <c r="Z166" s="37">
        <v>2</v>
      </c>
      <c r="AA166" s="37">
        <v>3</v>
      </c>
      <c r="AB166" s="37">
        <v>4</v>
      </c>
      <c r="AC166" s="37">
        <v>5</v>
      </c>
      <c r="AD166" s="37">
        <v>6</v>
      </c>
      <c r="AE166" s="37">
        <v>7</v>
      </c>
      <c r="AF166" s="37">
        <v>8</v>
      </c>
      <c r="AG166" s="37">
        <v>9</v>
      </c>
      <c r="AH166" s="37">
        <v>10</v>
      </c>
      <c r="AI166" s="37">
        <v>11</v>
      </c>
      <c r="AJ166" s="37">
        <v>12</v>
      </c>
      <c r="AK166" s="37">
        <v>13</v>
      </c>
      <c r="AL166" s="37">
        <v>14</v>
      </c>
      <c r="AM166" s="37">
        <v>15</v>
      </c>
      <c r="AN166" s="37">
        <v>16</v>
      </c>
      <c r="AO166" s="37">
        <v>17</v>
      </c>
      <c r="AP166" s="37">
        <v>18</v>
      </c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89"/>
      <c r="BC166" s="90"/>
      <c r="BD166" s="90"/>
      <c r="BE166" s="90"/>
      <c r="BF166" s="90"/>
      <c r="BG166" s="90"/>
      <c r="BH166" s="90"/>
      <c r="BI166" s="90"/>
      <c r="BJ166" s="91"/>
    </row>
    <row r="167" spans="1:62" ht="46.2" thickTop="1" thickBot="1" x14ac:dyDescent="0.3">
      <c r="A167" s="82" t="s">
        <v>46</v>
      </c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5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4"/>
    </row>
    <row r="168" spans="1:62" ht="49.8" x14ac:dyDescent="0.25">
      <c r="A168" s="265" t="s">
        <v>64</v>
      </c>
      <c r="B168" s="219"/>
      <c r="C168" s="99"/>
      <c r="D168" s="99"/>
      <c r="E168" s="99"/>
      <c r="F168" s="183" t="s">
        <v>27</v>
      </c>
      <c r="G168" s="183"/>
      <c r="H168" s="183"/>
      <c r="I168" s="183"/>
      <c r="J168" s="183"/>
      <c r="K168" s="183"/>
      <c r="L168" s="183"/>
      <c r="M168" s="182" t="s">
        <v>25</v>
      </c>
      <c r="N168" s="182" t="s">
        <v>25</v>
      </c>
      <c r="O168" s="182" t="s">
        <v>25</v>
      </c>
      <c r="P168" s="182"/>
      <c r="Q168" s="99"/>
      <c r="R168" s="182"/>
      <c r="S168" s="182"/>
      <c r="T168" s="182"/>
      <c r="U168" s="99"/>
      <c r="V168" s="184"/>
      <c r="W168" s="184"/>
      <c r="X168" s="184"/>
      <c r="Y168" s="184" t="s">
        <v>27</v>
      </c>
      <c r="Z168" s="182" t="s">
        <v>38</v>
      </c>
      <c r="AA168" s="99" t="s">
        <v>38</v>
      </c>
      <c r="AB168" s="184" t="s">
        <v>38</v>
      </c>
      <c r="AC168" s="184" t="s">
        <v>38</v>
      </c>
      <c r="AD168" s="183" t="s">
        <v>38</v>
      </c>
      <c r="AE168" s="183" t="s">
        <v>38</v>
      </c>
      <c r="AF168" s="183"/>
      <c r="AG168" s="183"/>
      <c r="AH168" s="183"/>
      <c r="AI168" s="183"/>
      <c r="AJ168" s="183"/>
      <c r="AK168" s="183"/>
      <c r="AL168" s="183"/>
      <c r="AM168" s="183"/>
      <c r="AN168" s="183"/>
      <c r="AO168" s="182"/>
      <c r="AP168" s="99"/>
      <c r="AQ168" s="182" t="s">
        <v>25</v>
      </c>
      <c r="AR168" s="182" t="s">
        <v>25</v>
      </c>
      <c r="AS168" s="182" t="s">
        <v>44</v>
      </c>
      <c r="AT168" s="182" t="s">
        <v>44</v>
      </c>
      <c r="AU168" s="182" t="s">
        <v>44</v>
      </c>
      <c r="AV168" s="182" t="s">
        <v>44</v>
      </c>
      <c r="AW168" s="182" t="s">
        <v>44</v>
      </c>
      <c r="AX168" s="182" t="s">
        <v>44</v>
      </c>
      <c r="AY168" s="182" t="s">
        <v>44</v>
      </c>
      <c r="AZ168" s="182" t="s">
        <v>44</v>
      </c>
      <c r="BA168" s="182" t="s">
        <v>44</v>
      </c>
      <c r="BB168" s="156">
        <v>30</v>
      </c>
      <c r="BC168" s="118">
        <v>5</v>
      </c>
      <c r="BD168" s="118">
        <v>2</v>
      </c>
      <c r="BE168" s="118"/>
      <c r="BF168" s="118">
        <v>6</v>
      </c>
      <c r="BG168" s="118"/>
      <c r="BH168" s="118"/>
      <c r="BI168" s="247">
        <v>9</v>
      </c>
      <c r="BJ168" s="325">
        <f t="shared" ref="BJ168:BJ170" si="77">SUM(BB168:BI168)</f>
        <v>52</v>
      </c>
    </row>
    <row r="169" spans="1:62" ht="99.6" customHeight="1" x14ac:dyDescent="0.25">
      <c r="A169" s="163" t="s">
        <v>70</v>
      </c>
      <c r="B169" s="219"/>
      <c r="C169" s="99"/>
      <c r="D169" s="99"/>
      <c r="E169" s="99"/>
      <c r="F169" s="183" t="s">
        <v>27</v>
      </c>
      <c r="G169" s="183"/>
      <c r="H169" s="183"/>
      <c r="I169" s="183"/>
      <c r="J169" s="183"/>
      <c r="K169" s="183"/>
      <c r="L169" s="221"/>
      <c r="M169" s="320" t="s">
        <v>25</v>
      </c>
      <c r="N169" s="321" t="s">
        <v>25</v>
      </c>
      <c r="O169" s="321" t="s">
        <v>25</v>
      </c>
      <c r="P169" s="182"/>
      <c r="Q169" s="99"/>
      <c r="R169" s="182"/>
      <c r="S169" s="182"/>
      <c r="T169" s="182"/>
      <c r="U169" s="99"/>
      <c r="V169" s="184"/>
      <c r="W169" s="184"/>
      <c r="X169" s="184"/>
      <c r="Y169" s="184" t="s">
        <v>27</v>
      </c>
      <c r="Z169" s="182"/>
      <c r="AA169" s="99"/>
      <c r="AB169" s="184"/>
      <c r="AC169" s="184"/>
      <c r="AD169" s="183"/>
      <c r="AE169" s="183"/>
      <c r="AF169" s="183"/>
      <c r="AG169" s="183"/>
      <c r="AH169" s="183"/>
      <c r="AI169" s="183"/>
      <c r="AJ169" s="183"/>
      <c r="AK169" s="183"/>
      <c r="AL169" s="183"/>
      <c r="AM169" s="183"/>
      <c r="AN169" s="183"/>
      <c r="AO169" s="182"/>
      <c r="AP169" s="3"/>
      <c r="AQ169" s="187" t="s">
        <v>25</v>
      </c>
      <c r="AR169" s="187" t="s">
        <v>25</v>
      </c>
      <c r="AS169" s="187" t="s">
        <v>44</v>
      </c>
      <c r="AT169" s="187" t="s">
        <v>44</v>
      </c>
      <c r="AU169" s="187" t="s">
        <v>44</v>
      </c>
      <c r="AV169" s="187" t="s">
        <v>44</v>
      </c>
      <c r="AW169" s="187" t="s">
        <v>44</v>
      </c>
      <c r="AX169" s="187" t="s">
        <v>44</v>
      </c>
      <c r="AY169" s="187" t="s">
        <v>44</v>
      </c>
      <c r="AZ169" s="187" t="s">
        <v>44</v>
      </c>
      <c r="BA169" s="187" t="s">
        <v>44</v>
      </c>
      <c r="BB169" s="205">
        <v>36</v>
      </c>
      <c r="BC169" s="190">
        <v>5</v>
      </c>
      <c r="BD169" s="190">
        <v>2</v>
      </c>
      <c r="BE169" s="190"/>
      <c r="BF169" s="190"/>
      <c r="BG169" s="190"/>
      <c r="BH169" s="190"/>
      <c r="BI169" s="210">
        <v>9</v>
      </c>
      <c r="BJ169" s="179">
        <v>52</v>
      </c>
    </row>
    <row r="170" spans="1:62" ht="50.4" thickBot="1" x14ac:dyDescent="0.3">
      <c r="A170" s="248" t="s">
        <v>63</v>
      </c>
      <c r="B170" s="198"/>
      <c r="C170" s="199"/>
      <c r="D170" s="199"/>
      <c r="E170" s="199"/>
      <c r="F170" s="295" t="s">
        <v>27</v>
      </c>
      <c r="G170" s="295"/>
      <c r="H170" s="295"/>
      <c r="I170" s="295"/>
      <c r="J170" s="295"/>
      <c r="K170" s="295"/>
      <c r="L170" s="295"/>
      <c r="M170" s="320" t="s">
        <v>25</v>
      </c>
      <c r="N170" s="321" t="s">
        <v>25</v>
      </c>
      <c r="O170" s="321" t="s">
        <v>25</v>
      </c>
      <c r="P170" s="295"/>
      <c r="Q170" s="199"/>
      <c r="R170" s="295"/>
      <c r="S170" s="295"/>
      <c r="T170" s="295"/>
      <c r="U170" s="199"/>
      <c r="V170" s="295"/>
      <c r="W170" s="295"/>
      <c r="X170" s="295"/>
      <c r="Y170" s="295" t="s">
        <v>27</v>
      </c>
      <c r="Z170" s="295"/>
      <c r="AA170" s="199"/>
      <c r="AB170" s="295"/>
      <c r="AC170" s="295"/>
      <c r="AD170" s="295"/>
      <c r="AE170" s="295"/>
      <c r="AF170" s="295"/>
      <c r="AG170" s="295"/>
      <c r="AH170" s="295"/>
      <c r="AI170" s="295"/>
      <c r="AJ170" s="295"/>
      <c r="AK170" s="295"/>
      <c r="AL170" s="295"/>
      <c r="AM170" s="295"/>
      <c r="AN170" s="295"/>
      <c r="AO170" s="295"/>
      <c r="AP170" s="199"/>
      <c r="AQ170" s="295" t="s">
        <v>25</v>
      </c>
      <c r="AR170" s="295" t="s">
        <v>25</v>
      </c>
      <c r="AS170" s="295" t="s">
        <v>44</v>
      </c>
      <c r="AT170" s="295" t="s">
        <v>44</v>
      </c>
      <c r="AU170" s="295" t="s">
        <v>44</v>
      </c>
      <c r="AV170" s="295" t="s">
        <v>44</v>
      </c>
      <c r="AW170" s="295" t="s">
        <v>44</v>
      </c>
      <c r="AX170" s="295" t="s">
        <v>44</v>
      </c>
      <c r="AY170" s="295" t="s">
        <v>44</v>
      </c>
      <c r="AZ170" s="295" t="s">
        <v>44</v>
      </c>
      <c r="BA170" s="318" t="s">
        <v>44</v>
      </c>
      <c r="BB170" s="283">
        <v>36</v>
      </c>
      <c r="BC170" s="201">
        <f>COUNTIF(B170:BA170,"::")</f>
        <v>5</v>
      </c>
      <c r="BD170" s="201">
        <f>COUNTIF(B170:BA170,"НЗ")</f>
        <v>2</v>
      </c>
      <c r="BE170" s="201" t="s">
        <v>2</v>
      </c>
      <c r="BF170" s="201" t="s">
        <v>2</v>
      </c>
      <c r="BG170" s="201" t="s">
        <v>2</v>
      </c>
      <c r="BH170" s="201" t="s">
        <v>2</v>
      </c>
      <c r="BI170" s="331">
        <v>9</v>
      </c>
      <c r="BJ170" s="327">
        <v>52</v>
      </c>
    </row>
    <row r="171" spans="1:62" ht="45.6" thickBot="1" x14ac:dyDescent="0.3">
      <c r="A171" s="447" t="s">
        <v>79</v>
      </c>
      <c r="B171" s="436"/>
      <c r="C171" s="436"/>
      <c r="D171" s="436"/>
      <c r="E171" s="436"/>
      <c r="F171" s="436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  <c r="Q171" s="436"/>
      <c r="R171" s="436"/>
      <c r="S171" s="436"/>
      <c r="T171" s="436"/>
      <c r="U171" s="436"/>
      <c r="V171" s="436"/>
      <c r="W171" s="436"/>
      <c r="X171" s="436"/>
      <c r="Y171" s="436"/>
      <c r="Z171" s="436"/>
      <c r="AA171" s="436"/>
      <c r="AB171" s="436"/>
      <c r="AC171" s="436"/>
      <c r="AD171" s="436"/>
      <c r="AE171" s="436"/>
      <c r="AF171" s="436"/>
      <c r="AG171" s="436"/>
      <c r="AH171" s="436"/>
      <c r="AI171" s="436"/>
      <c r="AJ171" s="436"/>
      <c r="AK171" s="436"/>
      <c r="AL171" s="436"/>
      <c r="AM171" s="436"/>
      <c r="AN171" s="436"/>
      <c r="AO171" s="436"/>
      <c r="AP171" s="436"/>
      <c r="AQ171" s="436"/>
      <c r="AR171" s="436"/>
      <c r="AS171" s="436"/>
      <c r="AT171" s="436"/>
      <c r="AU171" s="436"/>
      <c r="AV171" s="436"/>
      <c r="AW171" s="436"/>
      <c r="AX171" s="436"/>
      <c r="AY171" s="436"/>
      <c r="AZ171" s="436"/>
      <c r="BA171" s="436"/>
      <c r="BB171" s="436"/>
      <c r="BC171" s="436"/>
      <c r="BD171" s="436"/>
      <c r="BE171" s="436"/>
      <c r="BF171" s="436"/>
      <c r="BG171" s="436"/>
      <c r="BH171" s="436"/>
      <c r="BI171" s="436"/>
      <c r="BJ171" s="437"/>
    </row>
    <row r="172" spans="1:62" ht="45" customHeight="1" thickBot="1" x14ac:dyDescent="0.3">
      <c r="A172" s="93" t="s">
        <v>22</v>
      </c>
      <c r="B172" s="37">
        <v>1</v>
      </c>
      <c r="C172" s="37">
        <v>2</v>
      </c>
      <c r="D172" s="37">
        <v>3</v>
      </c>
      <c r="E172" s="92">
        <v>4</v>
      </c>
      <c r="F172" s="37">
        <v>5</v>
      </c>
      <c r="G172" s="37">
        <v>6</v>
      </c>
      <c r="H172" s="37">
        <v>7</v>
      </c>
      <c r="I172" s="37">
        <v>8</v>
      </c>
      <c r="J172" s="37">
        <v>9</v>
      </c>
      <c r="K172" s="37">
        <v>10</v>
      </c>
      <c r="L172" s="37">
        <v>11</v>
      </c>
      <c r="M172" s="37">
        <v>12</v>
      </c>
      <c r="N172" s="37">
        <v>13</v>
      </c>
      <c r="O172" s="37">
        <v>14</v>
      </c>
      <c r="P172" s="37">
        <v>15</v>
      </c>
      <c r="Q172" s="37">
        <v>16</v>
      </c>
      <c r="R172" s="37">
        <v>17</v>
      </c>
      <c r="S172" s="37"/>
      <c r="T172" s="37"/>
      <c r="U172" s="37"/>
      <c r="V172" s="37"/>
      <c r="W172" s="37"/>
      <c r="X172" s="37"/>
      <c r="Y172" s="37">
        <v>1</v>
      </c>
      <c r="Z172" s="37">
        <v>2</v>
      </c>
      <c r="AA172" s="37">
        <v>3</v>
      </c>
      <c r="AB172" s="37">
        <v>4</v>
      </c>
      <c r="AC172" s="37">
        <v>5</v>
      </c>
      <c r="AD172" s="37">
        <v>6</v>
      </c>
      <c r="AE172" s="37">
        <v>7</v>
      </c>
      <c r="AF172" s="37">
        <v>8</v>
      </c>
      <c r="AG172" s="37">
        <v>9</v>
      </c>
      <c r="AH172" s="37">
        <v>10</v>
      </c>
      <c r="AI172" s="37">
        <v>11</v>
      </c>
      <c r="AJ172" s="37">
        <v>12</v>
      </c>
      <c r="AK172" s="37">
        <v>13</v>
      </c>
      <c r="AL172" s="37">
        <v>14</v>
      </c>
      <c r="AM172" s="37">
        <v>15</v>
      </c>
      <c r="AN172" s="37">
        <v>16</v>
      </c>
      <c r="AO172" s="37">
        <v>17</v>
      </c>
      <c r="AP172" s="37">
        <v>18</v>
      </c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89"/>
      <c r="BC172" s="90"/>
      <c r="BD172" s="90"/>
      <c r="BE172" s="90"/>
      <c r="BF172" s="90"/>
      <c r="BG172" s="90"/>
      <c r="BH172" s="90"/>
      <c r="BI172" s="90"/>
      <c r="BJ172" s="91"/>
    </row>
    <row r="173" spans="1:62" ht="46.2" thickTop="1" thickBot="1" x14ac:dyDescent="0.3">
      <c r="A173" s="97" t="s">
        <v>46</v>
      </c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5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4"/>
    </row>
    <row r="174" spans="1:62" ht="49.8" x14ac:dyDescent="0.55000000000000004">
      <c r="A174" s="288" t="s">
        <v>64</v>
      </c>
      <c r="B174" s="287" t="s">
        <v>38</v>
      </c>
      <c r="C174" s="207" t="s">
        <v>38</v>
      </c>
      <c r="D174" s="207" t="s">
        <v>38</v>
      </c>
      <c r="E174" s="207" t="s">
        <v>38</v>
      </c>
      <c r="F174" s="402" t="s">
        <v>94</v>
      </c>
      <c r="G174" s="29" t="s">
        <v>93</v>
      </c>
      <c r="H174" s="68" t="s">
        <v>38</v>
      </c>
      <c r="I174" s="68" t="s">
        <v>38</v>
      </c>
      <c r="J174" s="68" t="s">
        <v>38</v>
      </c>
      <c r="K174" s="68" t="s">
        <v>38</v>
      </c>
      <c r="L174" s="207" t="s">
        <v>38</v>
      </c>
      <c r="M174" s="207" t="s">
        <v>38</v>
      </c>
      <c r="N174" s="203" t="s">
        <v>26</v>
      </c>
      <c r="O174" s="203" t="s">
        <v>26</v>
      </c>
      <c r="P174" s="203" t="s">
        <v>26</v>
      </c>
      <c r="Q174" s="207" t="s">
        <v>36</v>
      </c>
      <c r="R174" s="207"/>
      <c r="S174" s="207"/>
      <c r="T174" s="207"/>
      <c r="U174" s="207"/>
      <c r="V174" s="207"/>
      <c r="W174" s="207"/>
      <c r="X174" s="207"/>
      <c r="Y174" s="253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54"/>
      <c r="BB174" s="77"/>
      <c r="BC174" s="69">
        <v>1</v>
      </c>
      <c r="BD174" s="69">
        <v>1</v>
      </c>
      <c r="BE174" s="69"/>
      <c r="BF174" s="69">
        <v>10</v>
      </c>
      <c r="BG174" s="69">
        <v>2.5</v>
      </c>
      <c r="BH174" s="69">
        <v>1</v>
      </c>
      <c r="BI174" s="69"/>
      <c r="BJ174" s="63">
        <f t="shared" ref="BJ174:BJ175" si="78">SUM(BB174:BI174)</f>
        <v>15.5</v>
      </c>
    </row>
    <row r="175" spans="1:62" ht="111" customHeight="1" thickBot="1" x14ac:dyDescent="0.3">
      <c r="A175" s="255" t="s">
        <v>70</v>
      </c>
      <c r="B175" s="233"/>
      <c r="C175" s="64"/>
      <c r="D175" s="64"/>
      <c r="E175" s="64"/>
      <c r="F175" s="400" t="s">
        <v>27</v>
      </c>
      <c r="G175" s="396" t="s">
        <v>25</v>
      </c>
      <c r="H175" s="64" t="s">
        <v>38</v>
      </c>
      <c r="I175" s="64" t="s">
        <v>38</v>
      </c>
      <c r="J175" s="64" t="s">
        <v>38</v>
      </c>
      <c r="K175" s="64" t="s">
        <v>38</v>
      </c>
      <c r="L175" s="256" t="s">
        <v>38</v>
      </c>
      <c r="M175" s="256" t="s">
        <v>38</v>
      </c>
      <c r="N175" s="256" t="s">
        <v>26</v>
      </c>
      <c r="O175" s="256" t="s">
        <v>26</v>
      </c>
      <c r="P175" s="256" t="s">
        <v>49</v>
      </c>
      <c r="Q175" s="256" t="s">
        <v>36</v>
      </c>
      <c r="R175" s="256"/>
      <c r="S175" s="256"/>
      <c r="T175" s="256"/>
      <c r="U175" s="256"/>
      <c r="V175" s="256"/>
      <c r="W175" s="256"/>
      <c r="X175" s="256"/>
      <c r="Y175" s="257"/>
      <c r="Z175" s="256"/>
      <c r="AA175" s="256"/>
      <c r="AB175" s="256"/>
      <c r="AC175" s="256"/>
      <c r="AD175" s="256"/>
      <c r="AE175" s="256"/>
      <c r="AF175" s="256"/>
      <c r="AG175" s="256"/>
      <c r="AH175" s="256"/>
      <c r="AI175" s="256"/>
      <c r="AJ175" s="256"/>
      <c r="AK175" s="256"/>
      <c r="AL175" s="256"/>
      <c r="AM175" s="256"/>
      <c r="AN175" s="256"/>
      <c r="AO175" s="256"/>
      <c r="AP175" s="256"/>
      <c r="AQ175" s="256"/>
      <c r="AR175" s="256"/>
      <c r="AS175" s="256"/>
      <c r="AT175" s="256"/>
      <c r="AU175" s="256"/>
      <c r="AV175" s="256"/>
      <c r="AW175" s="256"/>
      <c r="AX175" s="256"/>
      <c r="AY175" s="256"/>
      <c r="AZ175" s="256"/>
      <c r="BA175" s="258"/>
      <c r="BB175" s="234">
        <v>4</v>
      </c>
      <c r="BC175" s="259">
        <v>1</v>
      </c>
      <c r="BD175" s="259">
        <v>1</v>
      </c>
      <c r="BE175" s="259"/>
      <c r="BF175" s="259">
        <v>6</v>
      </c>
      <c r="BG175" s="259">
        <v>2</v>
      </c>
      <c r="BH175" s="259">
        <v>2</v>
      </c>
      <c r="BI175" s="259"/>
      <c r="BJ175" s="260">
        <f t="shared" ref="BJ175" si="79">SUM(BB175:BI175)</f>
        <v>16</v>
      </c>
    </row>
    <row r="176" spans="1:62" ht="49.8" x14ac:dyDescent="0.25">
      <c r="A176" s="47"/>
      <c r="B176" s="80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2"/>
      <c r="W176" s="32"/>
      <c r="X176" s="32"/>
      <c r="Y176" s="33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4"/>
      <c r="AR176" s="34"/>
      <c r="AS176" s="34"/>
      <c r="AT176" s="35"/>
      <c r="AU176" s="35"/>
      <c r="AV176" s="35"/>
      <c r="AW176" s="35"/>
      <c r="AX176" s="35"/>
      <c r="AY176" s="35"/>
      <c r="AZ176" s="35"/>
      <c r="BA176" s="31"/>
      <c r="BB176" s="36"/>
      <c r="BC176" s="36"/>
      <c r="BD176" s="36"/>
      <c r="BE176" s="36"/>
      <c r="BF176" s="36"/>
      <c r="BG176" s="36"/>
      <c r="BH176" s="36"/>
      <c r="BI176" s="36"/>
      <c r="BJ176" s="48"/>
    </row>
    <row r="177" spans="1:62" ht="45" x14ac:dyDescent="0.75">
      <c r="A177" s="49"/>
      <c r="B177" s="19"/>
      <c r="C177" s="17"/>
      <c r="D177" s="18" t="s">
        <v>28</v>
      </c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20" t="s">
        <v>25</v>
      </c>
      <c r="P177" s="19" t="s">
        <v>29</v>
      </c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8"/>
      <c r="AD177" s="8"/>
      <c r="AE177" s="8"/>
      <c r="AF177" s="8"/>
      <c r="AH177" s="59" t="s">
        <v>26</v>
      </c>
      <c r="AI177" s="19" t="s">
        <v>91</v>
      </c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8"/>
      <c r="AY177" s="9"/>
      <c r="AZ177" s="9"/>
      <c r="BA177" s="9"/>
      <c r="BB177" s="9"/>
      <c r="BC177" s="9"/>
      <c r="BD177" s="9"/>
      <c r="BE177" s="9"/>
      <c r="BF177" s="9"/>
      <c r="BG177" s="9"/>
      <c r="BH177" s="21"/>
      <c r="BI177" s="21"/>
      <c r="BJ177" s="50"/>
    </row>
    <row r="178" spans="1:62" ht="45" x14ac:dyDescent="0.75">
      <c r="A178" s="49"/>
      <c r="B178" s="19"/>
      <c r="C178" s="22" t="s">
        <v>51</v>
      </c>
      <c r="D178" s="23" t="s">
        <v>32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24" t="s">
        <v>30</v>
      </c>
      <c r="P178" s="19" t="s">
        <v>31</v>
      </c>
      <c r="Q178" s="9"/>
      <c r="R178" s="9"/>
      <c r="S178" s="9"/>
      <c r="T178" s="19"/>
      <c r="U178" s="19"/>
      <c r="V178" s="19"/>
      <c r="W178" s="19"/>
      <c r="X178" s="19"/>
      <c r="Y178" s="19"/>
      <c r="Z178" s="19"/>
      <c r="AA178" s="19"/>
      <c r="AB178" s="19"/>
      <c r="AC178" s="8"/>
      <c r="AD178" s="8"/>
      <c r="AE178" s="8"/>
      <c r="AF178" s="8"/>
      <c r="AH178" s="95" t="s">
        <v>49</v>
      </c>
      <c r="AI178" s="19" t="s">
        <v>48</v>
      </c>
      <c r="AJ178" s="9"/>
      <c r="AK178" s="9"/>
      <c r="AL178" s="9"/>
      <c r="AM178" s="9"/>
      <c r="AN178" s="9"/>
      <c r="AO178" s="10"/>
      <c r="AP178" s="10"/>
      <c r="AQ178" s="8"/>
      <c r="AR178" s="8"/>
      <c r="AS178" s="8"/>
      <c r="AT178" s="10"/>
      <c r="AU178" s="10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21"/>
      <c r="BI178" s="21"/>
      <c r="BJ178" s="50"/>
    </row>
    <row r="179" spans="1:62" ht="39.6" x14ac:dyDescent="0.65">
      <c r="A179" s="19"/>
      <c r="B179" s="81"/>
      <c r="C179" s="25" t="s">
        <v>27</v>
      </c>
      <c r="D179" s="19" t="s">
        <v>33</v>
      </c>
      <c r="E179" s="19"/>
      <c r="F179" s="19"/>
      <c r="G179" s="19"/>
      <c r="H179" s="19"/>
      <c r="I179" s="19"/>
      <c r="J179" s="19"/>
      <c r="K179" s="19"/>
      <c r="L179" s="26"/>
      <c r="M179" s="26"/>
      <c r="N179" s="19"/>
      <c r="O179" s="29" t="s">
        <v>38</v>
      </c>
      <c r="P179" s="19" t="s">
        <v>39</v>
      </c>
      <c r="Q179" s="19"/>
      <c r="R179" s="19"/>
      <c r="S179" s="19"/>
      <c r="T179" s="19"/>
      <c r="U179" s="19"/>
      <c r="V179" s="19"/>
      <c r="W179" s="19"/>
      <c r="X179" s="19"/>
      <c r="Y179" s="26"/>
      <c r="Z179" s="26"/>
      <c r="AA179" s="19"/>
      <c r="AB179" s="19"/>
      <c r="AC179" s="8"/>
      <c r="AD179" s="8"/>
      <c r="AE179" s="8"/>
      <c r="AF179" s="8"/>
      <c r="AH179" s="95" t="s">
        <v>36</v>
      </c>
      <c r="AI179" s="19" t="s">
        <v>50</v>
      </c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50"/>
    </row>
    <row r="180" spans="1:62" ht="35.4" x14ac:dyDescent="0.6">
      <c r="A180" s="49" t="s">
        <v>34</v>
      </c>
      <c r="B180" s="19"/>
      <c r="C180" s="19" t="s">
        <v>54</v>
      </c>
      <c r="D180" s="26"/>
      <c r="E180" s="19"/>
      <c r="F180" s="19"/>
      <c r="G180" s="19"/>
      <c r="H180" s="19"/>
      <c r="I180" s="19"/>
      <c r="J180" s="19"/>
      <c r="K180" s="19"/>
      <c r="L180" s="26"/>
      <c r="M180" s="2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26"/>
      <c r="Z180" s="26"/>
      <c r="AA180" s="19"/>
      <c r="AB180" s="19"/>
      <c r="AC180" s="19"/>
      <c r="AD180" s="19"/>
      <c r="AE180" s="8"/>
      <c r="AF180" s="8"/>
      <c r="AG180" s="8"/>
      <c r="AH180" s="8" t="s">
        <v>2</v>
      </c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43"/>
    </row>
    <row r="181" spans="1:62" x14ac:dyDescent="0.25">
      <c r="A181" s="42"/>
      <c r="B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43"/>
    </row>
    <row r="182" spans="1:62" ht="34.799999999999997" x14ac:dyDescent="0.55000000000000004">
      <c r="A182" s="42"/>
      <c r="B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19"/>
      <c r="O182" s="19" t="s">
        <v>35</v>
      </c>
      <c r="P182" s="19"/>
      <c r="Q182" s="19"/>
      <c r="R182" s="19"/>
      <c r="S182" s="7"/>
      <c r="T182" s="8"/>
      <c r="U182" s="8"/>
      <c r="V182" s="8"/>
      <c r="W182" s="8"/>
      <c r="X182" s="8"/>
      <c r="Y182" s="8"/>
      <c r="Z182" s="8"/>
      <c r="AC182" s="8"/>
      <c r="AD182" s="8"/>
      <c r="AE182" s="8"/>
      <c r="AF182" s="8"/>
      <c r="AG182" s="8"/>
      <c r="AH182" s="19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43"/>
    </row>
    <row r="183" spans="1:62" ht="34.799999999999997" x14ac:dyDescent="0.55000000000000004">
      <c r="A183" s="42"/>
      <c r="B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19"/>
      <c r="O183" s="19"/>
      <c r="P183" s="19"/>
      <c r="Q183" s="19"/>
      <c r="R183" s="19"/>
      <c r="S183" s="7"/>
      <c r="T183" s="8"/>
      <c r="U183" s="8"/>
      <c r="V183" s="8"/>
      <c r="W183" s="8"/>
      <c r="X183" s="8"/>
      <c r="Y183" s="8"/>
      <c r="Z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43"/>
    </row>
    <row r="184" spans="1:62" ht="34.799999999999997" x14ac:dyDescent="0.55000000000000004">
      <c r="A184" s="42"/>
      <c r="B184" s="8"/>
      <c r="D184" s="8"/>
      <c r="E184" s="8"/>
      <c r="F184" s="8"/>
      <c r="G184" s="8"/>
      <c r="H184" s="8"/>
      <c r="I184" s="8"/>
      <c r="J184" s="8"/>
      <c r="K184" s="8"/>
      <c r="L184" s="8"/>
      <c r="M184" s="19"/>
      <c r="N184" s="8"/>
      <c r="O184" s="8"/>
      <c r="P184" s="8"/>
      <c r="Q184" s="8"/>
      <c r="R184" s="8"/>
      <c r="S184" s="8"/>
      <c r="T184" s="8"/>
      <c r="U184" s="7"/>
      <c r="V184" s="8"/>
      <c r="W184" s="8"/>
      <c r="X184" s="8"/>
      <c r="Y184" s="8"/>
      <c r="Z184" s="8"/>
      <c r="AC184" s="8"/>
      <c r="AD184" s="8"/>
      <c r="AE184" s="8"/>
      <c r="AF184" s="8"/>
      <c r="AG184" s="8"/>
      <c r="AH184" s="19"/>
      <c r="AI184" s="8"/>
      <c r="AJ184" s="8"/>
      <c r="AK184" s="8"/>
      <c r="AL184" s="8"/>
      <c r="AM184" s="8"/>
      <c r="AN184" s="8"/>
      <c r="AO184" s="8"/>
      <c r="AP184" s="28" t="s">
        <v>37</v>
      </c>
      <c r="AQ184" s="16"/>
      <c r="AR184" s="16"/>
      <c r="AS184" s="16"/>
      <c r="AT184" s="16"/>
      <c r="AU184" s="16"/>
      <c r="AV184" s="16"/>
      <c r="AW184" s="16"/>
      <c r="AX184" s="16"/>
      <c r="AY184" s="16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43"/>
    </row>
    <row r="185" spans="1:62" ht="24.6" x14ac:dyDescent="0.4">
      <c r="A185" s="42"/>
      <c r="B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7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43"/>
    </row>
    <row r="186" spans="1:62" ht="34.799999999999997" x14ac:dyDescent="0.55000000000000004">
      <c r="A186" s="42"/>
      <c r="B186" s="8"/>
      <c r="D186" s="8"/>
      <c r="E186" s="8"/>
      <c r="F186" s="8"/>
      <c r="G186" s="8"/>
      <c r="H186" s="8"/>
      <c r="I186" s="8"/>
      <c r="J186" s="8"/>
      <c r="K186" s="8"/>
      <c r="L186" s="8"/>
      <c r="M186" s="19"/>
      <c r="N186" s="28" t="s">
        <v>92</v>
      </c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401"/>
    </row>
    <row r="187" spans="1:62" ht="13.8" thickBot="1" x14ac:dyDescent="0.3">
      <c r="A187" s="51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4"/>
    </row>
  </sheetData>
  <mergeCells count="52">
    <mergeCell ref="A164:BJ164"/>
    <mergeCell ref="A165:BJ165"/>
    <mergeCell ref="A171:BJ171"/>
    <mergeCell ref="A136:BI136"/>
    <mergeCell ref="A141:BI141"/>
    <mergeCell ref="A149:BJ149"/>
    <mergeCell ref="A153:BJ153"/>
    <mergeCell ref="A159:BJ159"/>
    <mergeCell ref="A118:BI118"/>
    <mergeCell ref="A119:BJ119"/>
    <mergeCell ref="A120:BI120"/>
    <mergeCell ref="A128:BJ128"/>
    <mergeCell ref="A98:BJ98"/>
    <mergeCell ref="A106:BJ106"/>
    <mergeCell ref="A110:BJ110"/>
    <mergeCell ref="A114:BJ114"/>
    <mergeCell ref="A102:BJ102"/>
    <mergeCell ref="A87:BJ87"/>
    <mergeCell ref="A93:BJ93"/>
    <mergeCell ref="A94:BJ94"/>
    <mergeCell ref="A71:BJ71"/>
    <mergeCell ref="A14:BJ14"/>
    <mergeCell ref="A15:BJ15"/>
    <mergeCell ref="A80:BI80"/>
    <mergeCell ref="A81:BI81"/>
    <mergeCell ref="A47:BJ47"/>
    <mergeCell ref="A38:BJ39"/>
    <mergeCell ref="A55:BJ55"/>
    <mergeCell ref="A64:BJ64"/>
    <mergeCell ref="BH10:BH13"/>
    <mergeCell ref="BI10:BI13"/>
    <mergeCell ref="BJ10:BJ13"/>
    <mergeCell ref="BC10:BC13"/>
    <mergeCell ref="BD10:BD13"/>
    <mergeCell ref="BF10:BF13"/>
    <mergeCell ref="BG10:BG13"/>
    <mergeCell ref="BB10:BB13"/>
    <mergeCell ref="A16:BI16"/>
    <mergeCell ref="A30:BI30"/>
    <mergeCell ref="AS10:AV10"/>
    <mergeCell ref="AW10:BA10"/>
    <mergeCell ref="S10:W10"/>
    <mergeCell ref="X10:AA10"/>
    <mergeCell ref="AB10:AE10"/>
    <mergeCell ref="AF10:AI10"/>
    <mergeCell ref="AJ10:AN10"/>
    <mergeCell ref="B10:E10"/>
    <mergeCell ref="O10:R10"/>
    <mergeCell ref="K10:N10"/>
    <mergeCell ref="F10:J10"/>
    <mergeCell ref="AO10:AR10"/>
    <mergeCell ref="BE10:BE1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309-6</dc:creator>
  <cp:lastModifiedBy>Мартинець Лілія Асхатівна</cp:lastModifiedBy>
  <cp:lastPrinted>2024-07-24T10:20:14Z</cp:lastPrinted>
  <dcterms:created xsi:type="dcterms:W3CDTF">2015-09-02T07:43:42Z</dcterms:created>
  <dcterms:modified xsi:type="dcterms:W3CDTF">2024-09-05T20:44:15Z</dcterms:modified>
</cp:coreProperties>
</file>